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Buh3-PC\Desktop\"/>
    </mc:Choice>
  </mc:AlternateContent>
  <bookViews>
    <workbookView xWindow="0" yWindow="0" windowWidth="20265" windowHeight="7080" firstSheet="5" activeTab="5"/>
  </bookViews>
  <sheets>
    <sheet name="215" sheetId="1" state="hidden" r:id="rId1"/>
    <sheet name="169,10" sheetId="5" state="hidden" r:id="rId2"/>
    <sheet name="222" sheetId="4" state="hidden" r:id="rId3"/>
    <sheet name="229" sheetId="6" state="hidden" r:id="rId4"/>
    <sheet name="нош 09.2021" sheetId="7" state="hidden" r:id="rId5"/>
    <sheet name=" нош 09.2023" sheetId="8" r:id="rId6"/>
    <sheet name="Лист1" sheetId="9" r:id="rId7"/>
  </sheets>
  <definedNames>
    <definedName name="OLE_LINK1" localSheetId="0">'215'!$B$201</definedName>
    <definedName name="OLE_LINK100" localSheetId="0">'215'!$A$268</definedName>
    <definedName name="OLE_LINK103" localSheetId="0">'215'!$A$276</definedName>
    <definedName name="OLE_LINK109" localSheetId="0">'215'!$A$283</definedName>
    <definedName name="OLE_LINK112" localSheetId="0">'215'!$A$297</definedName>
    <definedName name="OLE_LINK115" localSheetId="0">'215'!$A$294</definedName>
    <definedName name="OLE_LINK118" localSheetId="0">'215'!$A$282</definedName>
    <definedName name="OLE_LINK12" localSheetId="0">'215'!$A$226</definedName>
    <definedName name="OLE_LINK123" localSheetId="0">'215'!$B$286</definedName>
    <definedName name="OLE_LINK126" localSheetId="0">'215'!$A$289</definedName>
    <definedName name="OLE_LINK17" localSheetId="0">'215'!$A$228</definedName>
    <definedName name="OLE_LINK21" localSheetId="0">'215'!$B$33</definedName>
    <definedName name="OLE_LINK222" localSheetId="0">'215'!$A$27</definedName>
    <definedName name="OLE_LINK229" localSheetId="0">'215'!$A$34</definedName>
    <definedName name="OLE_LINK232" localSheetId="0">'215'!$A$35</definedName>
    <definedName name="OLE_LINK236" localSheetId="0">'215'!$A$31</definedName>
    <definedName name="OLE_LINK239" localSheetId="0">'215'!$A$36</definedName>
    <definedName name="OLE_LINK242" localSheetId="0">'215'!$A$39</definedName>
    <definedName name="OLE_LINK245" localSheetId="0">'215'!$A$42</definedName>
    <definedName name="OLE_LINK249" localSheetId="0">'215'!$A$47</definedName>
    <definedName name="OLE_LINK252" localSheetId="0">'215'!$A$50</definedName>
    <definedName name="OLE_LINK261" localSheetId="0">'215'!#REF!</definedName>
    <definedName name="OLE_LINK264" localSheetId="0">'215'!$A$54</definedName>
    <definedName name="OLE_LINK269" localSheetId="0">'215'!$A$55</definedName>
    <definedName name="OLE_LINK274" localSheetId="0">'215'!$A$57</definedName>
    <definedName name="OLE_LINK279" localSheetId="0">'215'!$A$61</definedName>
    <definedName name="OLE_LINK282" localSheetId="0">'215'!$A$62</definedName>
    <definedName name="OLE_LINK285" localSheetId="0">'215'!$A$49</definedName>
    <definedName name="OLE_LINK290" localSheetId="0">'215'!$A$64</definedName>
    <definedName name="OLE_LINK295" localSheetId="0">'215'!$A$66</definedName>
    <definedName name="OLE_LINK300" localSheetId="0">'215'!$A$69</definedName>
    <definedName name="OLE_LINK304" localSheetId="0">'215'!$A$74</definedName>
    <definedName name="OLE_LINK307" localSheetId="0">'215'!$A$75</definedName>
    <definedName name="OLE_LINK316" localSheetId="0">'215'!$A$81</definedName>
    <definedName name="OLE_LINK323" localSheetId="0">'215'!$A$87</definedName>
    <definedName name="OLE_LINK328" localSheetId="0">'215'!$A$84</definedName>
    <definedName name="OLE_LINK333" localSheetId="0">'215'!$A$89</definedName>
    <definedName name="OLE_LINK343" localSheetId="0">'215'!$B$93</definedName>
    <definedName name="OLE_LINK346" localSheetId="0">'215'!$A$91</definedName>
    <definedName name="OLE_LINK351" localSheetId="0">'215'!$A$96</definedName>
    <definedName name="OLE_LINK354" localSheetId="0">'215'!$A$95</definedName>
    <definedName name="OLE_LINK357" localSheetId="0">'215'!$A$104</definedName>
    <definedName name="OLE_LINK362" localSheetId="0">'215'!$A$112</definedName>
    <definedName name="OLE_LINK367" localSheetId="0">'215'!$A$100</definedName>
    <definedName name="OLE_LINK370" localSheetId="0">'215'!$A$116</definedName>
    <definedName name="OLE_LINK373" localSheetId="0">'215'!$A$117</definedName>
    <definedName name="OLE_LINK376" localSheetId="0">'215'!$A$101</definedName>
    <definedName name="OLE_LINK379" localSheetId="0">'215'!$A$118</definedName>
    <definedName name="OLE_LINK383" localSheetId="0">'215'!$A$120</definedName>
    <definedName name="OLE_LINK385" localSheetId="0">'215'!$B$153</definedName>
    <definedName name="OLE_LINK388" localSheetId="0">'215'!$B$122</definedName>
    <definedName name="OLE_LINK403" localSheetId="0">'215'!$A$166</definedName>
    <definedName name="OLE_LINK406" localSheetId="0">'215'!$A$128</definedName>
    <definedName name="OLE_LINK409" localSheetId="0">'215'!$A$207</definedName>
    <definedName name="OLE_LINK41" localSheetId="0">'215'!$B$27</definedName>
    <definedName name="OLE_LINK416" localSheetId="0">'215'!$A$131</definedName>
    <definedName name="OLE_LINK420" localSheetId="0">'215'!$A$247</definedName>
    <definedName name="OLE_LINK427" localSheetId="0">'215'!$A$133</definedName>
    <definedName name="OLE_LINK430" localSheetId="0">'215'!$A$138</definedName>
    <definedName name="OLE_LINK432" localSheetId="0">'215'!$A$140</definedName>
    <definedName name="OLE_LINK437" localSheetId="0">'215'!$A$141</definedName>
    <definedName name="OLE_LINK44" localSheetId="0">'215'!$B$28</definedName>
    <definedName name="OLE_LINK440" localSheetId="0">'215'!$A$147</definedName>
    <definedName name="OLE_LINK443" localSheetId="0">'215'!$A$144</definedName>
    <definedName name="OLE_LINK446" localSheetId="0">'215'!$A$155</definedName>
    <definedName name="OLE_LINK451" localSheetId="0">'215'!$A$158</definedName>
    <definedName name="OLE_LINK454" localSheetId="0">'215'!$A$285</definedName>
    <definedName name="OLE_LINK457" localSheetId="0">'215'!$A$163</definedName>
    <definedName name="OLE_LINK465" localSheetId="0">'215'!$A$170</definedName>
    <definedName name="OLE_LINK47" localSheetId="0">'215'!$B$29</definedName>
    <definedName name="OLE_LINK51" localSheetId="0">'215'!$B$30</definedName>
    <definedName name="OLE_LINK54" localSheetId="0">'215'!$B$31</definedName>
    <definedName name="OLE_LINK56" localSheetId="0">'215'!$B$34</definedName>
    <definedName name="OLE_LINK59" localSheetId="0">'215'!$B$35</definedName>
    <definedName name="OLE_LINK62" localSheetId="0">'215'!$B$36</definedName>
    <definedName name="OLE_LINK65" localSheetId="0">'215'!$B$37</definedName>
    <definedName name="OLE_LINK71" localSheetId="0">'215'!$A$263</definedName>
    <definedName name="OLE_LINK72" localSheetId="0">'215'!$B$39</definedName>
    <definedName name="OLE_LINK75" localSheetId="0">'215'!$B$42</definedName>
    <definedName name="OLE_LINK78" localSheetId="0">'215'!$B$43</definedName>
    <definedName name="OLE_LINK83" localSheetId="0">'215'!$A$252</definedName>
    <definedName name="OLE_LINK9" localSheetId="0">'215'!$A$220</definedName>
    <definedName name="OLE_LINK95" localSheetId="0">'215'!$B$257</definedName>
    <definedName name="_xlnm.Print_Area" localSheetId="5">' нош 09.2023'!$A$1:$Q$192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8" l="1"/>
  <c r="G128" i="8" l="1"/>
  <c r="G120" i="8"/>
  <c r="G111" i="8"/>
  <c r="G104" i="8"/>
  <c r="G96" i="8"/>
  <c r="G89" i="8"/>
  <c r="G81" i="8"/>
  <c r="G73" i="8"/>
  <c r="G64" i="8"/>
  <c r="G57" i="8"/>
  <c r="G48" i="8"/>
  <c r="G40" i="8"/>
  <c r="C173" i="8"/>
  <c r="C164" i="8"/>
  <c r="C89" i="8"/>
  <c r="C81" i="8"/>
  <c r="D73" i="8"/>
  <c r="C73" i="8"/>
  <c r="C64" i="8"/>
  <c r="C57" i="8"/>
  <c r="C48" i="8"/>
  <c r="C40" i="8"/>
  <c r="C32" i="8"/>
  <c r="E40" i="8"/>
  <c r="F40" i="8"/>
  <c r="H40" i="8"/>
  <c r="I40" i="8"/>
  <c r="J40" i="8"/>
  <c r="K40" i="8"/>
  <c r="L40" i="8"/>
  <c r="M40" i="8"/>
  <c r="N40" i="8"/>
  <c r="O40" i="8"/>
  <c r="D40" i="8"/>
  <c r="E32" i="8"/>
  <c r="F32" i="8"/>
  <c r="H32" i="8"/>
  <c r="I32" i="8"/>
  <c r="J32" i="8"/>
  <c r="K32" i="8"/>
  <c r="L32" i="8"/>
  <c r="N32" i="8"/>
  <c r="O32" i="8"/>
  <c r="D32" i="8"/>
  <c r="P192" i="8" l="1"/>
  <c r="E191" i="8"/>
  <c r="F191" i="8"/>
  <c r="G191" i="8"/>
  <c r="H191" i="8"/>
  <c r="I191" i="8"/>
  <c r="J191" i="8"/>
  <c r="K191" i="8"/>
  <c r="L191" i="8"/>
  <c r="M191" i="8"/>
  <c r="N191" i="8"/>
  <c r="O191" i="8"/>
  <c r="D191" i="8"/>
  <c r="E181" i="8"/>
  <c r="F181" i="8"/>
  <c r="G181" i="8"/>
  <c r="H181" i="8"/>
  <c r="I181" i="8"/>
  <c r="J181" i="8"/>
  <c r="K181" i="8"/>
  <c r="L181" i="8"/>
  <c r="M181" i="8"/>
  <c r="N181" i="8"/>
  <c r="O181" i="8"/>
  <c r="D181" i="8"/>
  <c r="E173" i="8"/>
  <c r="F173" i="8"/>
  <c r="G173" i="8"/>
  <c r="H173" i="8"/>
  <c r="I173" i="8"/>
  <c r="J173" i="8"/>
  <c r="K173" i="8"/>
  <c r="L173" i="8"/>
  <c r="M173" i="8"/>
  <c r="N173" i="8"/>
  <c r="O173" i="8"/>
  <c r="D173" i="8"/>
  <c r="E164" i="8"/>
  <c r="F164" i="8"/>
  <c r="G164" i="8"/>
  <c r="H164" i="8"/>
  <c r="I164" i="8"/>
  <c r="J164" i="8"/>
  <c r="K164" i="8"/>
  <c r="L164" i="8"/>
  <c r="M164" i="8"/>
  <c r="N164" i="8"/>
  <c r="O164" i="8"/>
  <c r="D164" i="8"/>
  <c r="E156" i="8"/>
  <c r="F156" i="8"/>
  <c r="G156" i="8"/>
  <c r="H156" i="8"/>
  <c r="I156" i="8"/>
  <c r="J156" i="8"/>
  <c r="K156" i="8"/>
  <c r="L156" i="8"/>
  <c r="M156" i="8"/>
  <c r="N156" i="8"/>
  <c r="O156" i="8"/>
  <c r="D156" i="8"/>
  <c r="E146" i="8"/>
  <c r="F146" i="8"/>
  <c r="G146" i="8"/>
  <c r="H146" i="8"/>
  <c r="I146" i="8"/>
  <c r="J146" i="8"/>
  <c r="K146" i="8"/>
  <c r="L146" i="8"/>
  <c r="M146" i="8"/>
  <c r="N146" i="8"/>
  <c r="O146" i="8"/>
  <c r="D146" i="8"/>
  <c r="E137" i="8"/>
  <c r="F137" i="8"/>
  <c r="G137" i="8"/>
  <c r="H137" i="8"/>
  <c r="I137" i="8"/>
  <c r="J137" i="8"/>
  <c r="K137" i="8"/>
  <c r="L137" i="8"/>
  <c r="M137" i="8"/>
  <c r="N137" i="8"/>
  <c r="O137" i="8"/>
  <c r="D137" i="8"/>
  <c r="E128" i="8"/>
  <c r="F128" i="8"/>
  <c r="H128" i="8"/>
  <c r="I128" i="8"/>
  <c r="J128" i="8"/>
  <c r="K128" i="8"/>
  <c r="L128" i="8"/>
  <c r="M128" i="8"/>
  <c r="N128" i="8"/>
  <c r="O128" i="8"/>
  <c r="D128" i="8"/>
  <c r="E120" i="8"/>
  <c r="F120" i="8"/>
  <c r="H120" i="8"/>
  <c r="I120" i="8"/>
  <c r="J120" i="8"/>
  <c r="K120" i="8"/>
  <c r="L120" i="8"/>
  <c r="M120" i="8"/>
  <c r="N120" i="8"/>
  <c r="O120" i="8"/>
  <c r="D120" i="8"/>
  <c r="E111" i="8"/>
  <c r="F111" i="8"/>
  <c r="H111" i="8"/>
  <c r="I111" i="8"/>
  <c r="J111" i="8"/>
  <c r="K111" i="8"/>
  <c r="L111" i="8"/>
  <c r="M111" i="8"/>
  <c r="N111" i="8"/>
  <c r="O111" i="8"/>
  <c r="D111" i="8"/>
  <c r="E104" i="8"/>
  <c r="F104" i="8"/>
  <c r="H104" i="8"/>
  <c r="I104" i="8"/>
  <c r="J104" i="8"/>
  <c r="K104" i="8"/>
  <c r="L104" i="8"/>
  <c r="M104" i="8"/>
  <c r="N104" i="8"/>
  <c r="O104" i="8"/>
  <c r="D104" i="8"/>
  <c r="E96" i="8"/>
  <c r="F96" i="8"/>
  <c r="H96" i="8"/>
  <c r="I96" i="8"/>
  <c r="J96" i="8"/>
  <c r="K96" i="8"/>
  <c r="L96" i="8"/>
  <c r="M96" i="8"/>
  <c r="N96" i="8"/>
  <c r="O96" i="8"/>
  <c r="D96" i="8"/>
  <c r="E89" i="8"/>
  <c r="F89" i="8"/>
  <c r="H89" i="8"/>
  <c r="I89" i="8"/>
  <c r="J89" i="8"/>
  <c r="K89" i="8"/>
  <c r="L89" i="8"/>
  <c r="M89" i="8"/>
  <c r="N89" i="8"/>
  <c r="O89" i="8"/>
  <c r="D89" i="8"/>
  <c r="E81" i="8"/>
  <c r="F81" i="8"/>
  <c r="H81" i="8"/>
  <c r="I81" i="8"/>
  <c r="J81" i="8"/>
  <c r="K81" i="8"/>
  <c r="L81" i="8"/>
  <c r="M81" i="8"/>
  <c r="N81" i="8"/>
  <c r="O81" i="8"/>
  <c r="D81" i="8"/>
  <c r="E73" i="8"/>
  <c r="F73" i="8"/>
  <c r="H73" i="8"/>
  <c r="I73" i="8"/>
  <c r="J73" i="8"/>
  <c r="K73" i="8"/>
  <c r="L73" i="8"/>
  <c r="M73" i="8"/>
  <c r="N73" i="8"/>
  <c r="O73" i="8"/>
  <c r="E64" i="8"/>
  <c r="F64" i="8"/>
  <c r="H64" i="8"/>
  <c r="I64" i="8"/>
  <c r="J64" i="8"/>
  <c r="K64" i="8"/>
  <c r="L64" i="8"/>
  <c r="M64" i="8"/>
  <c r="N64" i="8"/>
  <c r="O64" i="8"/>
  <c r="D64" i="8"/>
  <c r="E57" i="8"/>
  <c r="F57" i="8"/>
  <c r="H57" i="8"/>
  <c r="I57" i="8"/>
  <c r="J57" i="8"/>
  <c r="K57" i="8"/>
  <c r="L57" i="8"/>
  <c r="M57" i="8"/>
  <c r="N57" i="8"/>
  <c r="O57" i="8"/>
  <c r="D57" i="8"/>
  <c r="E48" i="8"/>
  <c r="F48" i="8"/>
  <c r="H48" i="8"/>
  <c r="I48" i="8"/>
  <c r="J48" i="8"/>
  <c r="K48" i="8"/>
  <c r="L48" i="8"/>
  <c r="M48" i="8"/>
  <c r="N48" i="8"/>
  <c r="O48" i="8"/>
  <c r="D48" i="8"/>
  <c r="O274" i="7"/>
  <c r="N274" i="7"/>
  <c r="M274" i="7"/>
  <c r="L274" i="7"/>
  <c r="K274" i="7"/>
  <c r="J274" i="7"/>
  <c r="I274" i="7"/>
  <c r="H274" i="7"/>
  <c r="G274" i="7"/>
  <c r="F274" i="7"/>
  <c r="E274" i="7"/>
  <c r="D274" i="7"/>
  <c r="O214" i="7"/>
  <c r="N214" i="7"/>
  <c r="M214" i="7"/>
  <c r="L214" i="7"/>
  <c r="K214" i="7"/>
  <c r="J214" i="7"/>
  <c r="I214" i="7"/>
  <c r="H214" i="7"/>
  <c r="G214" i="7"/>
  <c r="F214" i="7"/>
  <c r="E214" i="7"/>
  <c r="D214" i="7"/>
  <c r="D45" i="7"/>
  <c r="E45" i="7"/>
  <c r="F45" i="7"/>
  <c r="G45" i="7"/>
  <c r="H45" i="7"/>
  <c r="I45" i="7"/>
  <c r="J45" i="7"/>
  <c r="K45" i="7"/>
  <c r="L45" i="7"/>
  <c r="M45" i="7"/>
  <c r="N45" i="7"/>
  <c r="O45" i="7"/>
  <c r="D413" i="7"/>
  <c r="E413" i="7"/>
  <c r="F413" i="7"/>
  <c r="G413" i="7"/>
  <c r="H413" i="7"/>
  <c r="I413" i="7"/>
  <c r="J413" i="7"/>
  <c r="K413" i="7"/>
  <c r="L413" i="7"/>
  <c r="M413" i="7"/>
  <c r="N413" i="7"/>
  <c r="L192" i="8" l="1"/>
  <c r="H192" i="8"/>
  <c r="F192" i="8"/>
  <c r="E192" i="8"/>
  <c r="J192" i="8"/>
  <c r="I192" i="8"/>
  <c r="N192" i="8"/>
  <c r="M192" i="8"/>
  <c r="K192" i="8"/>
  <c r="O192" i="8"/>
  <c r="G192" i="8"/>
  <c r="D192" i="8"/>
  <c r="P435" i="7"/>
  <c r="O435" i="7"/>
  <c r="N435" i="7"/>
  <c r="M435" i="7"/>
  <c r="L435" i="7"/>
  <c r="K435" i="7"/>
  <c r="J435" i="7"/>
  <c r="I435" i="7"/>
  <c r="H435" i="7"/>
  <c r="G435" i="7"/>
  <c r="F435" i="7"/>
  <c r="E435" i="7"/>
  <c r="D435" i="7"/>
  <c r="O434" i="7"/>
  <c r="N434" i="7"/>
  <c r="M434" i="7"/>
  <c r="L434" i="7"/>
  <c r="K434" i="7"/>
  <c r="J434" i="7"/>
  <c r="I434" i="7"/>
  <c r="H434" i="7"/>
  <c r="G434" i="7"/>
  <c r="F434" i="7"/>
  <c r="E434" i="7"/>
  <c r="D434" i="7"/>
  <c r="O425" i="7"/>
  <c r="N425" i="7"/>
  <c r="M425" i="7"/>
  <c r="L425" i="7"/>
  <c r="K425" i="7"/>
  <c r="J425" i="7"/>
  <c r="I425" i="7"/>
  <c r="H425" i="7"/>
  <c r="G425" i="7"/>
  <c r="F425" i="7"/>
  <c r="E425" i="7"/>
  <c r="D425" i="7"/>
  <c r="O421" i="7"/>
  <c r="N421" i="7"/>
  <c r="M421" i="7"/>
  <c r="L421" i="7"/>
  <c r="K421" i="7"/>
  <c r="J421" i="7"/>
  <c r="I421" i="7"/>
  <c r="H421" i="7"/>
  <c r="G421" i="7"/>
  <c r="F421" i="7"/>
  <c r="E421" i="7"/>
  <c r="D421" i="7"/>
  <c r="O413" i="7"/>
  <c r="O405" i="7"/>
  <c r="N405" i="7"/>
  <c r="M405" i="7"/>
  <c r="L405" i="7"/>
  <c r="K405" i="7"/>
  <c r="J405" i="7"/>
  <c r="I405" i="7"/>
  <c r="H405" i="7"/>
  <c r="G405" i="7"/>
  <c r="F405" i="7"/>
  <c r="E405" i="7"/>
  <c r="D405" i="7"/>
  <c r="O396" i="7"/>
  <c r="N396" i="7"/>
  <c r="M396" i="7"/>
  <c r="L396" i="7"/>
  <c r="K396" i="7"/>
  <c r="J396" i="7"/>
  <c r="I396" i="7"/>
  <c r="H396" i="7"/>
  <c r="G396" i="7"/>
  <c r="F396" i="7"/>
  <c r="E396" i="7"/>
  <c r="D396" i="7"/>
  <c r="O392" i="7"/>
  <c r="N392" i="7"/>
  <c r="M392" i="7"/>
  <c r="L392" i="7"/>
  <c r="K392" i="7"/>
  <c r="J392" i="7"/>
  <c r="I392" i="7"/>
  <c r="H392" i="7"/>
  <c r="G392" i="7"/>
  <c r="F392" i="7"/>
  <c r="E392" i="7"/>
  <c r="D392" i="7"/>
  <c r="O384" i="7"/>
  <c r="N384" i="7"/>
  <c r="M384" i="7"/>
  <c r="L384" i="7"/>
  <c r="K384" i="7"/>
  <c r="J384" i="7"/>
  <c r="I384" i="7"/>
  <c r="H384" i="7"/>
  <c r="G384" i="7"/>
  <c r="F384" i="7"/>
  <c r="E384" i="7"/>
  <c r="D384" i="7"/>
  <c r="D355" i="7"/>
  <c r="E355" i="7"/>
  <c r="F355" i="7"/>
  <c r="G355" i="7"/>
  <c r="H355" i="7"/>
  <c r="I355" i="7"/>
  <c r="J355" i="7"/>
  <c r="K355" i="7"/>
  <c r="L355" i="7"/>
  <c r="M355" i="7"/>
  <c r="N355" i="7"/>
  <c r="O355" i="7"/>
  <c r="D363" i="7"/>
  <c r="E363" i="7"/>
  <c r="F363" i="7"/>
  <c r="G363" i="7"/>
  <c r="H363" i="7"/>
  <c r="I363" i="7"/>
  <c r="J363" i="7"/>
  <c r="K363" i="7"/>
  <c r="L363" i="7"/>
  <c r="M363" i="7"/>
  <c r="N363" i="7"/>
  <c r="O363" i="7"/>
  <c r="D367" i="7"/>
  <c r="E367" i="7"/>
  <c r="F367" i="7"/>
  <c r="G367" i="7"/>
  <c r="H367" i="7"/>
  <c r="I367" i="7"/>
  <c r="J367" i="7"/>
  <c r="K367" i="7"/>
  <c r="L367" i="7"/>
  <c r="M367" i="7"/>
  <c r="N367" i="7"/>
  <c r="O367" i="7"/>
  <c r="D376" i="7"/>
  <c r="E376" i="7"/>
  <c r="F376" i="7"/>
  <c r="G376" i="7"/>
  <c r="H376" i="7"/>
  <c r="I376" i="7"/>
  <c r="J376" i="7"/>
  <c r="K376" i="7"/>
  <c r="L376" i="7"/>
  <c r="M376" i="7"/>
  <c r="N376" i="7"/>
  <c r="O376" i="7"/>
  <c r="O333" i="7"/>
  <c r="N333" i="7"/>
  <c r="M333" i="7"/>
  <c r="L333" i="7"/>
  <c r="K333" i="7"/>
  <c r="J333" i="7"/>
  <c r="I333" i="7"/>
  <c r="H333" i="7"/>
  <c r="G333" i="7"/>
  <c r="F333" i="7"/>
  <c r="E333" i="7"/>
  <c r="D333" i="7"/>
  <c r="O325" i="7"/>
  <c r="N325" i="7"/>
  <c r="M325" i="7"/>
  <c r="L325" i="7"/>
  <c r="K325" i="7"/>
  <c r="J325" i="7"/>
  <c r="I325" i="7"/>
  <c r="H325" i="7"/>
  <c r="G325" i="7"/>
  <c r="F325" i="7"/>
  <c r="E325" i="7"/>
  <c r="D325" i="7"/>
  <c r="P406" i="7" l="1"/>
  <c r="O304" i="7"/>
  <c r="N304" i="7"/>
  <c r="M304" i="7"/>
  <c r="L304" i="7"/>
  <c r="K304" i="7"/>
  <c r="J304" i="7"/>
  <c r="I304" i="7"/>
  <c r="H304" i="7"/>
  <c r="G304" i="7"/>
  <c r="F304" i="7"/>
  <c r="E304" i="7"/>
  <c r="D304" i="7"/>
  <c r="O295" i="7"/>
  <c r="N295" i="7"/>
  <c r="M295" i="7"/>
  <c r="L295" i="7"/>
  <c r="K295" i="7"/>
  <c r="J295" i="7"/>
  <c r="I295" i="7"/>
  <c r="H295" i="7"/>
  <c r="G295" i="7"/>
  <c r="F295" i="7"/>
  <c r="E295" i="7"/>
  <c r="D295" i="7"/>
  <c r="O265" i="7"/>
  <c r="N265" i="7"/>
  <c r="M265" i="7"/>
  <c r="L265" i="7"/>
  <c r="K265" i="7"/>
  <c r="J265" i="7"/>
  <c r="I265" i="7"/>
  <c r="H265" i="7"/>
  <c r="G265" i="7"/>
  <c r="F265" i="7"/>
  <c r="E265" i="7"/>
  <c r="D265" i="7"/>
  <c r="O246" i="7"/>
  <c r="N246" i="7"/>
  <c r="M246" i="7"/>
  <c r="L246" i="7"/>
  <c r="K246" i="7"/>
  <c r="J246" i="7"/>
  <c r="I246" i="7"/>
  <c r="H246" i="7"/>
  <c r="G246" i="7"/>
  <c r="F246" i="7"/>
  <c r="E246" i="7"/>
  <c r="D246" i="7"/>
  <c r="O237" i="7"/>
  <c r="N237" i="7"/>
  <c r="M237" i="7"/>
  <c r="L237" i="7"/>
  <c r="K237" i="7"/>
  <c r="J237" i="7"/>
  <c r="I237" i="7"/>
  <c r="H237" i="7"/>
  <c r="G237" i="7"/>
  <c r="F237" i="7"/>
  <c r="E237" i="7"/>
  <c r="D237" i="7"/>
  <c r="O205" i="7"/>
  <c r="N205" i="7"/>
  <c r="M205" i="7"/>
  <c r="L205" i="7"/>
  <c r="K205" i="7"/>
  <c r="J205" i="7"/>
  <c r="I205" i="7"/>
  <c r="H205" i="7"/>
  <c r="G205" i="7"/>
  <c r="F205" i="7"/>
  <c r="E205" i="7"/>
  <c r="D205" i="7"/>
  <c r="O186" i="7"/>
  <c r="N186" i="7"/>
  <c r="M186" i="7"/>
  <c r="L186" i="7"/>
  <c r="K186" i="7"/>
  <c r="J186" i="7"/>
  <c r="I186" i="7"/>
  <c r="H186" i="7"/>
  <c r="G186" i="7"/>
  <c r="F186" i="7"/>
  <c r="E186" i="7"/>
  <c r="D186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O156" i="7"/>
  <c r="N156" i="7"/>
  <c r="M156" i="7"/>
  <c r="L156" i="7"/>
  <c r="K156" i="7"/>
  <c r="J156" i="7"/>
  <c r="I156" i="7"/>
  <c r="H156" i="7"/>
  <c r="G156" i="7"/>
  <c r="F156" i="7"/>
  <c r="E156" i="7"/>
  <c r="D156" i="7"/>
  <c r="O147" i="7"/>
  <c r="N147" i="7"/>
  <c r="M147" i="7"/>
  <c r="L147" i="7"/>
  <c r="K147" i="7"/>
  <c r="J147" i="7"/>
  <c r="I147" i="7"/>
  <c r="H147" i="7"/>
  <c r="G147" i="7"/>
  <c r="F147" i="7"/>
  <c r="E147" i="7"/>
  <c r="D147" i="7"/>
  <c r="O127" i="7"/>
  <c r="N127" i="7"/>
  <c r="M127" i="7"/>
  <c r="L127" i="7"/>
  <c r="K127" i="7"/>
  <c r="J127" i="7"/>
  <c r="I127" i="7"/>
  <c r="H127" i="7"/>
  <c r="G127" i="7"/>
  <c r="F127" i="7"/>
  <c r="E127" i="7"/>
  <c r="D127" i="7"/>
  <c r="O118" i="7"/>
  <c r="N118" i="7"/>
  <c r="M118" i="7"/>
  <c r="L118" i="7"/>
  <c r="K118" i="7"/>
  <c r="J118" i="7"/>
  <c r="I118" i="7"/>
  <c r="H118" i="7"/>
  <c r="G118" i="7"/>
  <c r="F118" i="7"/>
  <c r="E118" i="7"/>
  <c r="D118" i="7"/>
  <c r="O97" i="7"/>
  <c r="N97" i="7"/>
  <c r="M97" i="7"/>
  <c r="L97" i="7"/>
  <c r="K97" i="7"/>
  <c r="J97" i="7"/>
  <c r="I97" i="7"/>
  <c r="H97" i="7"/>
  <c r="G97" i="7"/>
  <c r="F97" i="7"/>
  <c r="E97" i="7"/>
  <c r="D97" i="7"/>
  <c r="O70" i="7"/>
  <c r="N70" i="7"/>
  <c r="M70" i="7"/>
  <c r="L70" i="7"/>
  <c r="K70" i="7"/>
  <c r="J70" i="7"/>
  <c r="I70" i="7"/>
  <c r="H70" i="7"/>
  <c r="G70" i="7"/>
  <c r="F70" i="7"/>
  <c r="E70" i="7"/>
  <c r="D70" i="7"/>
  <c r="O61" i="7"/>
  <c r="N61" i="7"/>
  <c r="M61" i="7"/>
  <c r="L61" i="7"/>
  <c r="K61" i="7"/>
  <c r="J61" i="7"/>
  <c r="I61" i="7"/>
  <c r="H61" i="7"/>
  <c r="G61" i="7"/>
  <c r="F61" i="7"/>
  <c r="E61" i="7"/>
  <c r="D61" i="7"/>
  <c r="P53" i="7"/>
  <c r="O52" i="7"/>
  <c r="N52" i="7"/>
  <c r="M52" i="7"/>
  <c r="L52" i="7"/>
  <c r="K52" i="7"/>
  <c r="J52" i="7"/>
  <c r="I52" i="7"/>
  <c r="H52" i="7"/>
  <c r="G52" i="7"/>
  <c r="F52" i="7"/>
  <c r="E52" i="7"/>
  <c r="D52" i="7"/>
  <c r="O41" i="7"/>
  <c r="N41" i="7"/>
  <c r="M41" i="7"/>
  <c r="L41" i="7"/>
  <c r="K41" i="7"/>
  <c r="J41" i="7"/>
  <c r="I41" i="7"/>
  <c r="H41" i="7"/>
  <c r="G41" i="7"/>
  <c r="F41" i="7"/>
  <c r="E41" i="7"/>
  <c r="D41" i="7"/>
  <c r="O33" i="7"/>
  <c r="N33" i="7"/>
  <c r="M33" i="7"/>
  <c r="L33" i="7"/>
  <c r="K33" i="7"/>
  <c r="J33" i="7"/>
  <c r="I33" i="7"/>
  <c r="H33" i="7"/>
  <c r="G33" i="7"/>
  <c r="F33" i="7"/>
  <c r="E33" i="7"/>
  <c r="D33" i="7"/>
  <c r="P436" i="7" l="1"/>
  <c r="E406" i="7"/>
  <c r="G406" i="7"/>
  <c r="I406" i="7"/>
  <c r="K406" i="7"/>
  <c r="M406" i="7"/>
  <c r="O406" i="7"/>
  <c r="D406" i="7"/>
  <c r="F406" i="7"/>
  <c r="H406" i="7"/>
  <c r="J406" i="7"/>
  <c r="L406" i="7"/>
  <c r="N406" i="7"/>
  <c r="E53" i="7"/>
  <c r="G53" i="7"/>
  <c r="G436" i="7" s="1"/>
  <c r="I53" i="7"/>
  <c r="K53" i="7"/>
  <c r="M53" i="7"/>
  <c r="M436" i="7" s="1"/>
  <c r="O53" i="7"/>
  <c r="O436" i="7" s="1"/>
  <c r="D53" i="7"/>
  <c r="F53" i="7"/>
  <c r="H53" i="7"/>
  <c r="J53" i="7"/>
  <c r="L53" i="7"/>
  <c r="N53" i="7"/>
  <c r="P302" i="6"/>
  <c r="O301" i="6"/>
  <c r="N301" i="6"/>
  <c r="M301" i="6"/>
  <c r="L301" i="6"/>
  <c r="K301" i="6"/>
  <c r="J301" i="6"/>
  <c r="I301" i="6"/>
  <c r="H301" i="6"/>
  <c r="G301" i="6"/>
  <c r="F301" i="6"/>
  <c r="E301" i="6"/>
  <c r="D301" i="6"/>
  <c r="O292" i="6"/>
  <c r="N292" i="6"/>
  <c r="M292" i="6"/>
  <c r="L292" i="6"/>
  <c r="K292" i="6"/>
  <c r="J292" i="6"/>
  <c r="I292" i="6"/>
  <c r="H292" i="6"/>
  <c r="G292" i="6"/>
  <c r="F292" i="6"/>
  <c r="E292" i="6"/>
  <c r="D292" i="6"/>
  <c r="O288" i="6"/>
  <c r="N288" i="6"/>
  <c r="M288" i="6"/>
  <c r="L288" i="6"/>
  <c r="K288" i="6"/>
  <c r="J288" i="6"/>
  <c r="I288" i="6"/>
  <c r="H288" i="6"/>
  <c r="G288" i="6"/>
  <c r="F288" i="6"/>
  <c r="E288" i="6"/>
  <c r="D288" i="6"/>
  <c r="O280" i="6"/>
  <c r="N280" i="6"/>
  <c r="M280" i="6"/>
  <c r="L280" i="6"/>
  <c r="K280" i="6"/>
  <c r="J280" i="6"/>
  <c r="I280" i="6"/>
  <c r="H280" i="6"/>
  <c r="G280" i="6"/>
  <c r="F280" i="6"/>
  <c r="E280" i="6"/>
  <c r="D280" i="6"/>
  <c r="P272" i="6"/>
  <c r="O271" i="6"/>
  <c r="N271" i="6"/>
  <c r="M271" i="6"/>
  <c r="L271" i="6"/>
  <c r="K271" i="6"/>
  <c r="J271" i="6"/>
  <c r="I271" i="6"/>
  <c r="H271" i="6"/>
  <c r="G271" i="6"/>
  <c r="F271" i="6"/>
  <c r="E271" i="6"/>
  <c r="D271" i="6"/>
  <c r="O263" i="6"/>
  <c r="N263" i="6"/>
  <c r="M263" i="6"/>
  <c r="L263" i="6"/>
  <c r="K263" i="6"/>
  <c r="J263" i="6"/>
  <c r="I263" i="6"/>
  <c r="H263" i="6"/>
  <c r="G263" i="6"/>
  <c r="F263" i="6"/>
  <c r="E263" i="6"/>
  <c r="D263" i="6"/>
  <c r="O259" i="6"/>
  <c r="N259" i="6"/>
  <c r="M259" i="6"/>
  <c r="L259" i="6"/>
  <c r="K259" i="6"/>
  <c r="J259" i="6"/>
  <c r="I259" i="6"/>
  <c r="H259" i="6"/>
  <c r="G259" i="6"/>
  <c r="F259" i="6"/>
  <c r="E259" i="6"/>
  <c r="D259" i="6"/>
  <c r="O251" i="6"/>
  <c r="N251" i="6"/>
  <c r="M251" i="6"/>
  <c r="L251" i="6"/>
  <c r="K251" i="6"/>
  <c r="J251" i="6"/>
  <c r="I251" i="6"/>
  <c r="H251" i="6"/>
  <c r="G251" i="6"/>
  <c r="F251" i="6"/>
  <c r="E251" i="6"/>
  <c r="D251" i="6"/>
  <c r="P244" i="6"/>
  <c r="O243" i="6"/>
  <c r="N243" i="6"/>
  <c r="M243" i="6"/>
  <c r="L243" i="6"/>
  <c r="K243" i="6"/>
  <c r="J243" i="6"/>
  <c r="I243" i="6"/>
  <c r="H243" i="6"/>
  <c r="G243" i="6"/>
  <c r="F243" i="6"/>
  <c r="E243" i="6"/>
  <c r="D243" i="6"/>
  <c r="O236" i="6"/>
  <c r="N236" i="6"/>
  <c r="M236" i="6"/>
  <c r="L236" i="6"/>
  <c r="K236" i="6"/>
  <c r="J236" i="6"/>
  <c r="I236" i="6"/>
  <c r="H236" i="6"/>
  <c r="G236" i="6"/>
  <c r="F236" i="6"/>
  <c r="E236" i="6"/>
  <c r="D236" i="6"/>
  <c r="O232" i="6"/>
  <c r="N232" i="6"/>
  <c r="M232" i="6"/>
  <c r="L232" i="6"/>
  <c r="K232" i="6"/>
  <c r="J232" i="6"/>
  <c r="I232" i="6"/>
  <c r="H232" i="6"/>
  <c r="G232" i="6"/>
  <c r="F232" i="6"/>
  <c r="E232" i="6"/>
  <c r="D232" i="6"/>
  <c r="O224" i="6"/>
  <c r="N224" i="6"/>
  <c r="M224" i="6"/>
  <c r="L224" i="6"/>
  <c r="K224" i="6"/>
  <c r="J224" i="6"/>
  <c r="I224" i="6"/>
  <c r="H224" i="6"/>
  <c r="G224" i="6"/>
  <c r="F224" i="6"/>
  <c r="E224" i="6"/>
  <c r="D224" i="6"/>
  <c r="P217" i="6"/>
  <c r="O216" i="6"/>
  <c r="N216" i="6"/>
  <c r="M216" i="6"/>
  <c r="L216" i="6"/>
  <c r="K216" i="6"/>
  <c r="J216" i="6"/>
  <c r="I216" i="6"/>
  <c r="H216" i="6"/>
  <c r="G216" i="6"/>
  <c r="F216" i="6"/>
  <c r="E216" i="6"/>
  <c r="D216" i="6"/>
  <c r="O207" i="6"/>
  <c r="N207" i="6"/>
  <c r="M207" i="6"/>
  <c r="L207" i="6"/>
  <c r="K207" i="6"/>
  <c r="J207" i="6"/>
  <c r="I207" i="6"/>
  <c r="H207" i="6"/>
  <c r="G207" i="6"/>
  <c r="F207" i="6"/>
  <c r="E207" i="6"/>
  <c r="D207" i="6"/>
  <c r="O203" i="6"/>
  <c r="N203" i="6"/>
  <c r="M203" i="6"/>
  <c r="L203" i="6"/>
  <c r="K203" i="6"/>
  <c r="J203" i="6"/>
  <c r="I203" i="6"/>
  <c r="H203" i="6"/>
  <c r="G203" i="6"/>
  <c r="F203" i="6"/>
  <c r="E203" i="6"/>
  <c r="D203" i="6"/>
  <c r="O195" i="6"/>
  <c r="N195" i="6"/>
  <c r="M195" i="6"/>
  <c r="L195" i="6"/>
  <c r="K195" i="6"/>
  <c r="J195" i="6"/>
  <c r="I195" i="6"/>
  <c r="H195" i="6"/>
  <c r="G195" i="6"/>
  <c r="F195" i="6"/>
  <c r="E195" i="6"/>
  <c r="D195" i="6"/>
  <c r="P187" i="6"/>
  <c r="O186" i="6"/>
  <c r="N186" i="6"/>
  <c r="M186" i="6"/>
  <c r="L186" i="6"/>
  <c r="K186" i="6"/>
  <c r="J186" i="6"/>
  <c r="J187" i="6" s="1"/>
  <c r="I186" i="6"/>
  <c r="H186" i="6"/>
  <c r="G186" i="6"/>
  <c r="F186" i="6"/>
  <c r="E186" i="6"/>
  <c r="D186" i="6"/>
  <c r="O181" i="6"/>
  <c r="N181" i="6"/>
  <c r="M181" i="6"/>
  <c r="L181" i="6"/>
  <c r="J181" i="6"/>
  <c r="I181" i="6"/>
  <c r="H181" i="6"/>
  <c r="G181" i="6"/>
  <c r="F181" i="6"/>
  <c r="E181" i="6"/>
  <c r="D181" i="6"/>
  <c r="O177" i="6"/>
  <c r="N177" i="6"/>
  <c r="M177" i="6"/>
  <c r="L177" i="6"/>
  <c r="K177" i="6"/>
  <c r="J177" i="6"/>
  <c r="I177" i="6"/>
  <c r="H177" i="6"/>
  <c r="G177" i="6"/>
  <c r="F177" i="6"/>
  <c r="E177" i="6"/>
  <c r="D177" i="6"/>
  <c r="O169" i="6"/>
  <c r="N169" i="6"/>
  <c r="M169" i="6"/>
  <c r="L169" i="6"/>
  <c r="K169" i="6"/>
  <c r="J169" i="6"/>
  <c r="I169" i="6"/>
  <c r="H169" i="6"/>
  <c r="G169" i="6"/>
  <c r="F169" i="6"/>
  <c r="E169" i="6"/>
  <c r="D169" i="6"/>
  <c r="P162" i="6"/>
  <c r="O161" i="6"/>
  <c r="N161" i="6"/>
  <c r="M161" i="6"/>
  <c r="L161" i="6"/>
  <c r="K161" i="6"/>
  <c r="J161" i="6"/>
  <c r="I161" i="6"/>
  <c r="H161" i="6"/>
  <c r="G161" i="6"/>
  <c r="F161" i="6"/>
  <c r="E161" i="6"/>
  <c r="D161" i="6"/>
  <c r="O154" i="6"/>
  <c r="N154" i="6"/>
  <c r="M154" i="6"/>
  <c r="L154" i="6"/>
  <c r="K154" i="6"/>
  <c r="J154" i="6"/>
  <c r="I154" i="6"/>
  <c r="H154" i="6"/>
  <c r="G154" i="6"/>
  <c r="F154" i="6"/>
  <c r="E154" i="6"/>
  <c r="D154" i="6"/>
  <c r="O149" i="6"/>
  <c r="N149" i="6"/>
  <c r="M149" i="6"/>
  <c r="L149" i="6"/>
  <c r="K149" i="6"/>
  <c r="J149" i="6"/>
  <c r="I149" i="6"/>
  <c r="H149" i="6"/>
  <c r="G149" i="6"/>
  <c r="F149" i="6"/>
  <c r="E149" i="6"/>
  <c r="D149" i="6"/>
  <c r="O142" i="6"/>
  <c r="N142" i="6"/>
  <c r="M142" i="6"/>
  <c r="L142" i="6"/>
  <c r="K142" i="6"/>
  <c r="J142" i="6"/>
  <c r="I142" i="6"/>
  <c r="H142" i="6"/>
  <c r="G142" i="6"/>
  <c r="F142" i="6"/>
  <c r="E142" i="6"/>
  <c r="D142" i="6"/>
  <c r="P135" i="6"/>
  <c r="O134" i="6"/>
  <c r="N134" i="6"/>
  <c r="M134" i="6"/>
  <c r="L134" i="6"/>
  <c r="K134" i="6"/>
  <c r="J134" i="6"/>
  <c r="I134" i="6"/>
  <c r="H134" i="6"/>
  <c r="G134" i="6"/>
  <c r="F134" i="6"/>
  <c r="E134" i="6"/>
  <c r="D134" i="6"/>
  <c r="O126" i="6"/>
  <c r="N126" i="6"/>
  <c r="M126" i="6"/>
  <c r="L126" i="6"/>
  <c r="K126" i="6"/>
  <c r="J126" i="6"/>
  <c r="I126" i="6"/>
  <c r="H126" i="6"/>
  <c r="G126" i="6"/>
  <c r="F126" i="6"/>
  <c r="E126" i="6"/>
  <c r="D126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P106" i="6"/>
  <c r="O105" i="6"/>
  <c r="N105" i="6"/>
  <c r="M105" i="6"/>
  <c r="L105" i="6"/>
  <c r="K105" i="6"/>
  <c r="J105" i="6"/>
  <c r="I105" i="6"/>
  <c r="H105" i="6"/>
  <c r="G105" i="6"/>
  <c r="F105" i="6"/>
  <c r="E105" i="6"/>
  <c r="E106" i="6" s="1"/>
  <c r="D105" i="6"/>
  <c r="O97" i="6"/>
  <c r="N97" i="6"/>
  <c r="M97" i="6"/>
  <c r="L97" i="6"/>
  <c r="J97" i="6"/>
  <c r="I97" i="6"/>
  <c r="H97" i="6"/>
  <c r="G97" i="6"/>
  <c r="F97" i="6"/>
  <c r="E97" i="6"/>
  <c r="D97" i="6"/>
  <c r="O93" i="6"/>
  <c r="N93" i="6"/>
  <c r="M93" i="6"/>
  <c r="L93" i="6"/>
  <c r="K93" i="6"/>
  <c r="J93" i="6"/>
  <c r="I93" i="6"/>
  <c r="H93" i="6"/>
  <c r="G93" i="6"/>
  <c r="F93" i="6"/>
  <c r="E93" i="6"/>
  <c r="D93" i="6"/>
  <c r="O85" i="6"/>
  <c r="N85" i="6"/>
  <c r="M85" i="6"/>
  <c r="L85" i="6"/>
  <c r="K85" i="6"/>
  <c r="J85" i="6"/>
  <c r="I85" i="6"/>
  <c r="H85" i="6"/>
  <c r="G85" i="6"/>
  <c r="F85" i="6"/>
  <c r="E85" i="6"/>
  <c r="D85" i="6"/>
  <c r="P78" i="6"/>
  <c r="O77" i="6"/>
  <c r="N77" i="6"/>
  <c r="M77" i="6"/>
  <c r="L77" i="6"/>
  <c r="K77" i="6"/>
  <c r="J77" i="6"/>
  <c r="I77" i="6"/>
  <c r="H77" i="6"/>
  <c r="G77" i="6"/>
  <c r="F77" i="6"/>
  <c r="E77" i="6"/>
  <c r="D77" i="6"/>
  <c r="O71" i="6"/>
  <c r="N71" i="6"/>
  <c r="M71" i="6"/>
  <c r="L71" i="6"/>
  <c r="K71" i="6"/>
  <c r="J71" i="6"/>
  <c r="I71" i="6"/>
  <c r="H71" i="6"/>
  <c r="G71" i="6"/>
  <c r="F71" i="6"/>
  <c r="E71" i="6"/>
  <c r="D71" i="6"/>
  <c r="O67" i="6"/>
  <c r="N67" i="6"/>
  <c r="M67" i="6"/>
  <c r="L67" i="6"/>
  <c r="K67" i="6"/>
  <c r="J67" i="6"/>
  <c r="I67" i="6"/>
  <c r="H67" i="6"/>
  <c r="G67" i="6"/>
  <c r="F67" i="6"/>
  <c r="E67" i="6"/>
  <c r="D67" i="6"/>
  <c r="O59" i="6"/>
  <c r="N59" i="6"/>
  <c r="M59" i="6"/>
  <c r="L59" i="6"/>
  <c r="K59" i="6"/>
  <c r="J59" i="6"/>
  <c r="I59" i="6"/>
  <c r="H59" i="6"/>
  <c r="G59" i="6"/>
  <c r="F59" i="6"/>
  <c r="E59" i="6"/>
  <c r="D59" i="6"/>
  <c r="P52" i="6"/>
  <c r="O51" i="6"/>
  <c r="N51" i="6"/>
  <c r="M51" i="6"/>
  <c r="L51" i="6"/>
  <c r="K51" i="6"/>
  <c r="J51" i="6"/>
  <c r="I51" i="6"/>
  <c r="H51" i="6"/>
  <c r="G51" i="6"/>
  <c r="F51" i="6"/>
  <c r="E51" i="6"/>
  <c r="D51" i="6"/>
  <c r="O44" i="6"/>
  <c r="N44" i="6"/>
  <c r="M44" i="6"/>
  <c r="L44" i="6"/>
  <c r="K44" i="6"/>
  <c r="J44" i="6"/>
  <c r="I44" i="6"/>
  <c r="H44" i="6"/>
  <c r="G44" i="6"/>
  <c r="F44" i="6"/>
  <c r="E44" i="6"/>
  <c r="D44" i="6"/>
  <c r="O40" i="6"/>
  <c r="N40" i="6"/>
  <c r="M40" i="6"/>
  <c r="L40" i="6"/>
  <c r="K40" i="6"/>
  <c r="J40" i="6"/>
  <c r="I40" i="6"/>
  <c r="H40" i="6"/>
  <c r="G40" i="6"/>
  <c r="F40" i="6"/>
  <c r="E40" i="6"/>
  <c r="D40" i="6"/>
  <c r="O32" i="6"/>
  <c r="N32" i="6"/>
  <c r="M32" i="6"/>
  <c r="L32" i="6"/>
  <c r="K32" i="6"/>
  <c r="J32" i="6"/>
  <c r="I32" i="6"/>
  <c r="H32" i="6"/>
  <c r="G32" i="6"/>
  <c r="F32" i="6"/>
  <c r="E32" i="6"/>
  <c r="D32" i="6"/>
  <c r="F187" i="6" l="1"/>
  <c r="I106" i="6"/>
  <c r="E52" i="6"/>
  <c r="J162" i="6"/>
  <c r="E217" i="6"/>
  <c r="J106" i="6"/>
  <c r="I135" i="6"/>
  <c r="D187" i="6"/>
  <c r="H187" i="6"/>
  <c r="M217" i="6"/>
  <c r="M52" i="6"/>
  <c r="G106" i="6"/>
  <c r="K106" i="6"/>
  <c r="N187" i="6"/>
  <c r="I217" i="6"/>
  <c r="F244" i="6"/>
  <c r="J244" i="6"/>
  <c r="N244" i="6"/>
  <c r="I52" i="6"/>
  <c r="F78" i="6"/>
  <c r="N78" i="6"/>
  <c r="F106" i="6"/>
  <c r="N106" i="6"/>
  <c r="F162" i="6"/>
  <c r="N162" i="6"/>
  <c r="D78" i="6"/>
  <c r="H78" i="6"/>
  <c r="J78" i="6"/>
  <c r="L78" i="6"/>
  <c r="D52" i="6"/>
  <c r="F52" i="6"/>
  <c r="H52" i="6"/>
  <c r="J52" i="6"/>
  <c r="L52" i="6"/>
  <c r="N52" i="6"/>
  <c r="M106" i="6"/>
  <c r="O106" i="6"/>
  <c r="E135" i="6"/>
  <c r="G135" i="6"/>
  <c r="K135" i="6"/>
  <c r="M135" i="6"/>
  <c r="O135" i="6"/>
  <c r="E162" i="6"/>
  <c r="G162" i="6"/>
  <c r="I162" i="6"/>
  <c r="K162" i="6"/>
  <c r="M162" i="6"/>
  <c r="O162" i="6"/>
  <c r="L187" i="6"/>
  <c r="D217" i="6"/>
  <c r="F217" i="6"/>
  <c r="H217" i="6"/>
  <c r="J217" i="6"/>
  <c r="L217" i="6"/>
  <c r="N217" i="6"/>
  <c r="D244" i="6"/>
  <c r="H244" i="6"/>
  <c r="L244" i="6"/>
  <c r="D272" i="6"/>
  <c r="F272" i="6"/>
  <c r="H272" i="6"/>
  <c r="J272" i="6"/>
  <c r="L272" i="6"/>
  <c r="N272" i="6"/>
  <c r="E302" i="6"/>
  <c r="G302" i="6"/>
  <c r="I302" i="6"/>
  <c r="K302" i="6"/>
  <c r="M302" i="6"/>
  <c r="O302" i="6"/>
  <c r="K436" i="7"/>
  <c r="G52" i="6"/>
  <c r="K52" i="6"/>
  <c r="O52" i="6"/>
  <c r="E78" i="6"/>
  <c r="G78" i="6"/>
  <c r="I78" i="6"/>
  <c r="K78" i="6"/>
  <c r="M78" i="6"/>
  <c r="O78" i="6"/>
  <c r="D106" i="6"/>
  <c r="H106" i="6"/>
  <c r="L106" i="6"/>
  <c r="D135" i="6"/>
  <c r="F135" i="6"/>
  <c r="H135" i="6"/>
  <c r="J135" i="6"/>
  <c r="L135" i="6"/>
  <c r="N135" i="6"/>
  <c r="D162" i="6"/>
  <c r="H162" i="6"/>
  <c r="L162" i="6"/>
  <c r="E187" i="6"/>
  <c r="G187" i="6"/>
  <c r="I187" i="6"/>
  <c r="K187" i="6"/>
  <c r="M187" i="6"/>
  <c r="O187" i="6"/>
  <c r="G217" i="6"/>
  <c r="K217" i="6"/>
  <c r="O217" i="6"/>
  <c r="E244" i="6"/>
  <c r="G244" i="6"/>
  <c r="I244" i="6"/>
  <c r="K244" i="6"/>
  <c r="M244" i="6"/>
  <c r="O244" i="6"/>
  <c r="D302" i="6"/>
  <c r="F302" i="6"/>
  <c r="H302" i="6"/>
  <c r="J302" i="6"/>
  <c r="L302" i="6"/>
  <c r="N302" i="6"/>
  <c r="I436" i="7"/>
  <c r="E436" i="7"/>
  <c r="L436" i="7"/>
  <c r="H436" i="7"/>
  <c r="D436" i="7"/>
  <c r="N436" i="7"/>
  <c r="J436" i="7"/>
  <c r="F436" i="7"/>
  <c r="P303" i="6"/>
  <c r="E272" i="6"/>
  <c r="G272" i="6"/>
  <c r="I272" i="6"/>
  <c r="K272" i="6"/>
  <c r="M272" i="6"/>
  <c r="O272" i="6"/>
  <c r="P302" i="5"/>
  <c r="O301" i="5"/>
  <c r="N301" i="5"/>
  <c r="M301" i="5"/>
  <c r="L301" i="5"/>
  <c r="K301" i="5"/>
  <c r="J301" i="5"/>
  <c r="I301" i="5"/>
  <c r="H301" i="5"/>
  <c r="G301" i="5"/>
  <c r="F301" i="5"/>
  <c r="E301" i="5"/>
  <c r="D301" i="5"/>
  <c r="O292" i="5"/>
  <c r="N292" i="5"/>
  <c r="M292" i="5"/>
  <c r="L292" i="5"/>
  <c r="K292" i="5"/>
  <c r="J292" i="5"/>
  <c r="I292" i="5"/>
  <c r="H292" i="5"/>
  <c r="G292" i="5"/>
  <c r="F292" i="5"/>
  <c r="E292" i="5"/>
  <c r="D292" i="5"/>
  <c r="O288" i="5"/>
  <c r="N288" i="5"/>
  <c r="M288" i="5"/>
  <c r="L288" i="5"/>
  <c r="K288" i="5"/>
  <c r="J288" i="5"/>
  <c r="I288" i="5"/>
  <c r="H288" i="5"/>
  <c r="G288" i="5"/>
  <c r="F288" i="5"/>
  <c r="E288" i="5"/>
  <c r="D288" i="5"/>
  <c r="O280" i="5"/>
  <c r="N280" i="5"/>
  <c r="M280" i="5"/>
  <c r="L280" i="5"/>
  <c r="K280" i="5"/>
  <c r="J280" i="5"/>
  <c r="I280" i="5"/>
  <c r="H280" i="5"/>
  <c r="G280" i="5"/>
  <c r="F280" i="5"/>
  <c r="E280" i="5"/>
  <c r="D280" i="5"/>
  <c r="P272" i="5"/>
  <c r="O271" i="5"/>
  <c r="N271" i="5"/>
  <c r="M271" i="5"/>
  <c r="L271" i="5"/>
  <c r="K271" i="5"/>
  <c r="J271" i="5"/>
  <c r="I271" i="5"/>
  <c r="H271" i="5"/>
  <c r="G271" i="5"/>
  <c r="F271" i="5"/>
  <c r="E271" i="5"/>
  <c r="D271" i="5"/>
  <c r="O263" i="5"/>
  <c r="N263" i="5"/>
  <c r="M263" i="5"/>
  <c r="L263" i="5"/>
  <c r="K263" i="5"/>
  <c r="J263" i="5"/>
  <c r="I263" i="5"/>
  <c r="H263" i="5"/>
  <c r="G263" i="5"/>
  <c r="F263" i="5"/>
  <c r="E263" i="5"/>
  <c r="D263" i="5"/>
  <c r="O259" i="5"/>
  <c r="N259" i="5"/>
  <c r="M259" i="5"/>
  <c r="L259" i="5"/>
  <c r="K259" i="5"/>
  <c r="J259" i="5"/>
  <c r="I259" i="5"/>
  <c r="H259" i="5"/>
  <c r="G259" i="5"/>
  <c r="F259" i="5"/>
  <c r="E259" i="5"/>
  <c r="D259" i="5"/>
  <c r="O251" i="5"/>
  <c r="N251" i="5"/>
  <c r="M251" i="5"/>
  <c r="L251" i="5"/>
  <c r="K251" i="5"/>
  <c r="J251" i="5"/>
  <c r="I251" i="5"/>
  <c r="H251" i="5"/>
  <c r="G251" i="5"/>
  <c r="F251" i="5"/>
  <c r="E251" i="5"/>
  <c r="D251" i="5"/>
  <c r="P244" i="5"/>
  <c r="O243" i="5"/>
  <c r="N243" i="5"/>
  <c r="M243" i="5"/>
  <c r="L243" i="5"/>
  <c r="K243" i="5"/>
  <c r="J243" i="5"/>
  <c r="I243" i="5"/>
  <c r="H243" i="5"/>
  <c r="G243" i="5"/>
  <c r="F243" i="5"/>
  <c r="E243" i="5"/>
  <c r="D243" i="5"/>
  <c r="O236" i="5"/>
  <c r="N236" i="5"/>
  <c r="M236" i="5"/>
  <c r="L236" i="5"/>
  <c r="K236" i="5"/>
  <c r="J236" i="5"/>
  <c r="I236" i="5"/>
  <c r="H236" i="5"/>
  <c r="G236" i="5"/>
  <c r="F236" i="5"/>
  <c r="E236" i="5"/>
  <c r="D236" i="5"/>
  <c r="O232" i="5"/>
  <c r="N232" i="5"/>
  <c r="M232" i="5"/>
  <c r="L232" i="5"/>
  <c r="K232" i="5"/>
  <c r="J232" i="5"/>
  <c r="I232" i="5"/>
  <c r="H232" i="5"/>
  <c r="G232" i="5"/>
  <c r="F232" i="5"/>
  <c r="E232" i="5"/>
  <c r="D232" i="5"/>
  <c r="O224" i="5"/>
  <c r="N224" i="5"/>
  <c r="M224" i="5"/>
  <c r="L224" i="5"/>
  <c r="K224" i="5"/>
  <c r="J224" i="5"/>
  <c r="I224" i="5"/>
  <c r="H224" i="5"/>
  <c r="G224" i="5"/>
  <c r="F224" i="5"/>
  <c r="E224" i="5"/>
  <c r="D224" i="5"/>
  <c r="P217" i="5"/>
  <c r="O216" i="5"/>
  <c r="N216" i="5"/>
  <c r="M216" i="5"/>
  <c r="L216" i="5"/>
  <c r="K216" i="5"/>
  <c r="J216" i="5"/>
  <c r="I216" i="5"/>
  <c r="H216" i="5"/>
  <c r="G216" i="5"/>
  <c r="F216" i="5"/>
  <c r="E216" i="5"/>
  <c r="D216" i="5"/>
  <c r="O207" i="5"/>
  <c r="N207" i="5"/>
  <c r="M207" i="5"/>
  <c r="L207" i="5"/>
  <c r="K207" i="5"/>
  <c r="J207" i="5"/>
  <c r="I207" i="5"/>
  <c r="H207" i="5"/>
  <c r="G207" i="5"/>
  <c r="F207" i="5"/>
  <c r="E207" i="5"/>
  <c r="D207" i="5"/>
  <c r="O203" i="5"/>
  <c r="N203" i="5"/>
  <c r="M203" i="5"/>
  <c r="L203" i="5"/>
  <c r="K203" i="5"/>
  <c r="J203" i="5"/>
  <c r="I203" i="5"/>
  <c r="H203" i="5"/>
  <c r="G203" i="5"/>
  <c r="F203" i="5"/>
  <c r="E203" i="5"/>
  <c r="D203" i="5"/>
  <c r="O195" i="5"/>
  <c r="N195" i="5"/>
  <c r="M195" i="5"/>
  <c r="L195" i="5"/>
  <c r="K195" i="5"/>
  <c r="J195" i="5"/>
  <c r="I195" i="5"/>
  <c r="H195" i="5"/>
  <c r="G195" i="5"/>
  <c r="F195" i="5"/>
  <c r="E195" i="5"/>
  <c r="D195" i="5"/>
  <c r="P187" i="5"/>
  <c r="O186" i="5"/>
  <c r="N186" i="5"/>
  <c r="M186" i="5"/>
  <c r="L186" i="5"/>
  <c r="K186" i="5"/>
  <c r="J186" i="5"/>
  <c r="I186" i="5"/>
  <c r="H186" i="5"/>
  <c r="G186" i="5"/>
  <c r="F186" i="5"/>
  <c r="E186" i="5"/>
  <c r="D186" i="5"/>
  <c r="O181" i="5"/>
  <c r="N181" i="5"/>
  <c r="M181" i="5"/>
  <c r="L181" i="5"/>
  <c r="J181" i="5"/>
  <c r="I181" i="5"/>
  <c r="H181" i="5"/>
  <c r="G181" i="5"/>
  <c r="F181" i="5"/>
  <c r="E181" i="5"/>
  <c r="D181" i="5"/>
  <c r="O177" i="5"/>
  <c r="N177" i="5"/>
  <c r="M177" i="5"/>
  <c r="L177" i="5"/>
  <c r="K177" i="5"/>
  <c r="J177" i="5"/>
  <c r="I177" i="5"/>
  <c r="H177" i="5"/>
  <c r="G177" i="5"/>
  <c r="F177" i="5"/>
  <c r="E177" i="5"/>
  <c r="D177" i="5"/>
  <c r="O169" i="5"/>
  <c r="N169" i="5"/>
  <c r="M169" i="5"/>
  <c r="L169" i="5"/>
  <c r="K169" i="5"/>
  <c r="J169" i="5"/>
  <c r="I169" i="5"/>
  <c r="H169" i="5"/>
  <c r="G169" i="5"/>
  <c r="F169" i="5"/>
  <c r="E169" i="5"/>
  <c r="D169" i="5"/>
  <c r="P162" i="5"/>
  <c r="O161" i="5"/>
  <c r="N161" i="5"/>
  <c r="M161" i="5"/>
  <c r="L161" i="5"/>
  <c r="K161" i="5"/>
  <c r="J161" i="5"/>
  <c r="I161" i="5"/>
  <c r="H161" i="5"/>
  <c r="G161" i="5"/>
  <c r="F161" i="5"/>
  <c r="E161" i="5"/>
  <c r="D161" i="5"/>
  <c r="O154" i="5"/>
  <c r="N154" i="5"/>
  <c r="M154" i="5"/>
  <c r="L154" i="5"/>
  <c r="K154" i="5"/>
  <c r="J154" i="5"/>
  <c r="I154" i="5"/>
  <c r="H154" i="5"/>
  <c r="G154" i="5"/>
  <c r="F154" i="5"/>
  <c r="E154" i="5"/>
  <c r="D154" i="5"/>
  <c r="O149" i="5"/>
  <c r="N149" i="5"/>
  <c r="M149" i="5"/>
  <c r="L149" i="5"/>
  <c r="K149" i="5"/>
  <c r="J149" i="5"/>
  <c r="I149" i="5"/>
  <c r="H149" i="5"/>
  <c r="G149" i="5"/>
  <c r="F149" i="5"/>
  <c r="E149" i="5"/>
  <c r="D149" i="5"/>
  <c r="O142" i="5"/>
  <c r="N142" i="5"/>
  <c r="M142" i="5"/>
  <c r="L142" i="5"/>
  <c r="K142" i="5"/>
  <c r="J142" i="5"/>
  <c r="I142" i="5"/>
  <c r="H142" i="5"/>
  <c r="G142" i="5"/>
  <c r="F142" i="5"/>
  <c r="E142" i="5"/>
  <c r="D142" i="5"/>
  <c r="P135" i="5"/>
  <c r="O134" i="5"/>
  <c r="N134" i="5"/>
  <c r="M134" i="5"/>
  <c r="L134" i="5"/>
  <c r="K134" i="5"/>
  <c r="J134" i="5"/>
  <c r="I134" i="5"/>
  <c r="H134" i="5"/>
  <c r="G134" i="5"/>
  <c r="F134" i="5"/>
  <c r="E134" i="5"/>
  <c r="D134" i="5"/>
  <c r="O126" i="5"/>
  <c r="N126" i="5"/>
  <c r="M126" i="5"/>
  <c r="L126" i="5"/>
  <c r="K126" i="5"/>
  <c r="J126" i="5"/>
  <c r="I126" i="5"/>
  <c r="H126" i="5"/>
  <c r="G126" i="5"/>
  <c r="F126" i="5"/>
  <c r="E126" i="5"/>
  <c r="D126" i="5"/>
  <c r="O122" i="5"/>
  <c r="N122" i="5"/>
  <c r="M122" i="5"/>
  <c r="L122" i="5"/>
  <c r="K122" i="5"/>
  <c r="J122" i="5"/>
  <c r="I122" i="5"/>
  <c r="H122" i="5"/>
  <c r="G122" i="5"/>
  <c r="F122" i="5"/>
  <c r="E122" i="5"/>
  <c r="D122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P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O97" i="5"/>
  <c r="N97" i="5"/>
  <c r="M97" i="5"/>
  <c r="L97" i="5"/>
  <c r="J97" i="5"/>
  <c r="I97" i="5"/>
  <c r="H97" i="5"/>
  <c r="G97" i="5"/>
  <c r="F97" i="5"/>
  <c r="E97" i="5"/>
  <c r="D97" i="5"/>
  <c r="O93" i="5"/>
  <c r="N93" i="5"/>
  <c r="M93" i="5"/>
  <c r="L93" i="5"/>
  <c r="K93" i="5"/>
  <c r="J93" i="5"/>
  <c r="I93" i="5"/>
  <c r="H93" i="5"/>
  <c r="G93" i="5"/>
  <c r="F93" i="5"/>
  <c r="E93" i="5"/>
  <c r="D93" i="5"/>
  <c r="O85" i="5"/>
  <c r="N85" i="5"/>
  <c r="M85" i="5"/>
  <c r="L85" i="5"/>
  <c r="K85" i="5"/>
  <c r="J85" i="5"/>
  <c r="I85" i="5"/>
  <c r="H85" i="5"/>
  <c r="G85" i="5"/>
  <c r="F85" i="5"/>
  <c r="E85" i="5"/>
  <c r="D85" i="5"/>
  <c r="P78" i="5"/>
  <c r="O77" i="5"/>
  <c r="N77" i="5"/>
  <c r="M77" i="5"/>
  <c r="L77" i="5"/>
  <c r="K77" i="5"/>
  <c r="J77" i="5"/>
  <c r="I77" i="5"/>
  <c r="H77" i="5"/>
  <c r="G77" i="5"/>
  <c r="F77" i="5"/>
  <c r="E77" i="5"/>
  <c r="D77" i="5"/>
  <c r="O71" i="5"/>
  <c r="N71" i="5"/>
  <c r="M71" i="5"/>
  <c r="L71" i="5"/>
  <c r="K71" i="5"/>
  <c r="J71" i="5"/>
  <c r="I71" i="5"/>
  <c r="H71" i="5"/>
  <c r="G71" i="5"/>
  <c r="F71" i="5"/>
  <c r="E71" i="5"/>
  <c r="D71" i="5"/>
  <c r="O67" i="5"/>
  <c r="N67" i="5"/>
  <c r="M67" i="5"/>
  <c r="L67" i="5"/>
  <c r="K67" i="5"/>
  <c r="J67" i="5"/>
  <c r="I67" i="5"/>
  <c r="H67" i="5"/>
  <c r="G67" i="5"/>
  <c r="F67" i="5"/>
  <c r="E67" i="5"/>
  <c r="D67" i="5"/>
  <c r="O59" i="5"/>
  <c r="N59" i="5"/>
  <c r="M59" i="5"/>
  <c r="L59" i="5"/>
  <c r="K59" i="5"/>
  <c r="J59" i="5"/>
  <c r="I59" i="5"/>
  <c r="H59" i="5"/>
  <c r="G59" i="5"/>
  <c r="F59" i="5"/>
  <c r="E59" i="5"/>
  <c r="D59" i="5"/>
  <c r="P52" i="5"/>
  <c r="O51" i="5"/>
  <c r="N51" i="5"/>
  <c r="M51" i="5"/>
  <c r="L51" i="5"/>
  <c r="K51" i="5"/>
  <c r="J51" i="5"/>
  <c r="I51" i="5"/>
  <c r="H51" i="5"/>
  <c r="G51" i="5"/>
  <c r="F51" i="5"/>
  <c r="E51" i="5"/>
  <c r="D51" i="5"/>
  <c r="O44" i="5"/>
  <c r="N44" i="5"/>
  <c r="M44" i="5"/>
  <c r="L44" i="5"/>
  <c r="K44" i="5"/>
  <c r="J44" i="5"/>
  <c r="I44" i="5"/>
  <c r="H44" i="5"/>
  <c r="G44" i="5"/>
  <c r="F44" i="5"/>
  <c r="E44" i="5"/>
  <c r="D44" i="5"/>
  <c r="O40" i="5"/>
  <c r="N40" i="5"/>
  <c r="M40" i="5"/>
  <c r="L40" i="5"/>
  <c r="K40" i="5"/>
  <c r="J40" i="5"/>
  <c r="I40" i="5"/>
  <c r="H40" i="5"/>
  <c r="G40" i="5"/>
  <c r="F40" i="5"/>
  <c r="E40" i="5"/>
  <c r="D40" i="5"/>
  <c r="O32" i="5"/>
  <c r="N32" i="5"/>
  <c r="M32" i="5"/>
  <c r="L32" i="5"/>
  <c r="K32" i="5"/>
  <c r="J32" i="5"/>
  <c r="I32" i="5"/>
  <c r="H32" i="5"/>
  <c r="G32" i="5"/>
  <c r="F32" i="5"/>
  <c r="E32" i="5"/>
  <c r="D32" i="5"/>
  <c r="J40" i="1"/>
  <c r="I44" i="1"/>
  <c r="P302" i="4"/>
  <c r="O301" i="4"/>
  <c r="N301" i="4"/>
  <c r="M301" i="4"/>
  <c r="L301" i="4"/>
  <c r="K301" i="4"/>
  <c r="J301" i="4"/>
  <c r="I301" i="4"/>
  <c r="H301" i="4"/>
  <c r="G301" i="4"/>
  <c r="F301" i="4"/>
  <c r="E301" i="4"/>
  <c r="D301" i="4"/>
  <c r="O292" i="4"/>
  <c r="N292" i="4"/>
  <c r="M292" i="4"/>
  <c r="L292" i="4"/>
  <c r="K292" i="4"/>
  <c r="J292" i="4"/>
  <c r="I292" i="4"/>
  <c r="H292" i="4"/>
  <c r="G292" i="4"/>
  <c r="F292" i="4"/>
  <c r="E292" i="4"/>
  <c r="D292" i="4"/>
  <c r="O288" i="4"/>
  <c r="N288" i="4"/>
  <c r="M288" i="4"/>
  <c r="L288" i="4"/>
  <c r="K288" i="4"/>
  <c r="J288" i="4"/>
  <c r="I288" i="4"/>
  <c r="H288" i="4"/>
  <c r="G288" i="4"/>
  <c r="F288" i="4"/>
  <c r="E288" i="4"/>
  <c r="D288" i="4"/>
  <c r="O280" i="4"/>
  <c r="N280" i="4"/>
  <c r="M280" i="4"/>
  <c r="L280" i="4"/>
  <c r="K280" i="4"/>
  <c r="J280" i="4"/>
  <c r="I280" i="4"/>
  <c r="H280" i="4"/>
  <c r="G280" i="4"/>
  <c r="F280" i="4"/>
  <c r="E280" i="4"/>
  <c r="D280" i="4"/>
  <c r="P272" i="4"/>
  <c r="O271" i="4"/>
  <c r="N271" i="4"/>
  <c r="M271" i="4"/>
  <c r="L271" i="4"/>
  <c r="K271" i="4"/>
  <c r="J271" i="4"/>
  <c r="I271" i="4"/>
  <c r="H271" i="4"/>
  <c r="G271" i="4"/>
  <c r="F271" i="4"/>
  <c r="E271" i="4"/>
  <c r="D271" i="4"/>
  <c r="O263" i="4"/>
  <c r="N263" i="4"/>
  <c r="M263" i="4"/>
  <c r="L263" i="4"/>
  <c r="K263" i="4"/>
  <c r="J263" i="4"/>
  <c r="I263" i="4"/>
  <c r="H263" i="4"/>
  <c r="G263" i="4"/>
  <c r="F263" i="4"/>
  <c r="E263" i="4"/>
  <c r="D263" i="4"/>
  <c r="O259" i="4"/>
  <c r="N259" i="4"/>
  <c r="M259" i="4"/>
  <c r="L259" i="4"/>
  <c r="K259" i="4"/>
  <c r="J259" i="4"/>
  <c r="I259" i="4"/>
  <c r="H259" i="4"/>
  <c r="G259" i="4"/>
  <c r="F259" i="4"/>
  <c r="E259" i="4"/>
  <c r="D259" i="4"/>
  <c r="O251" i="4"/>
  <c r="N251" i="4"/>
  <c r="M251" i="4"/>
  <c r="L251" i="4"/>
  <c r="K251" i="4"/>
  <c r="J251" i="4"/>
  <c r="I251" i="4"/>
  <c r="H251" i="4"/>
  <c r="G251" i="4"/>
  <c r="F251" i="4"/>
  <c r="E251" i="4"/>
  <c r="D251" i="4"/>
  <c r="P244" i="4"/>
  <c r="O243" i="4"/>
  <c r="N243" i="4"/>
  <c r="M243" i="4"/>
  <c r="L243" i="4"/>
  <c r="K243" i="4"/>
  <c r="J243" i="4"/>
  <c r="I243" i="4"/>
  <c r="H243" i="4"/>
  <c r="G243" i="4"/>
  <c r="F243" i="4"/>
  <c r="E243" i="4"/>
  <c r="D243" i="4"/>
  <c r="O236" i="4"/>
  <c r="N236" i="4"/>
  <c r="M236" i="4"/>
  <c r="L236" i="4"/>
  <c r="K236" i="4"/>
  <c r="J236" i="4"/>
  <c r="I236" i="4"/>
  <c r="H236" i="4"/>
  <c r="G236" i="4"/>
  <c r="F236" i="4"/>
  <c r="E236" i="4"/>
  <c r="D236" i="4"/>
  <c r="O232" i="4"/>
  <c r="N232" i="4"/>
  <c r="M232" i="4"/>
  <c r="L232" i="4"/>
  <c r="K232" i="4"/>
  <c r="J232" i="4"/>
  <c r="I232" i="4"/>
  <c r="H232" i="4"/>
  <c r="G232" i="4"/>
  <c r="F232" i="4"/>
  <c r="E232" i="4"/>
  <c r="D232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P217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P187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O181" i="4"/>
  <c r="N181" i="4"/>
  <c r="M181" i="4"/>
  <c r="L181" i="4"/>
  <c r="J181" i="4"/>
  <c r="I181" i="4"/>
  <c r="H181" i="4"/>
  <c r="G181" i="4"/>
  <c r="F181" i="4"/>
  <c r="E181" i="4"/>
  <c r="D181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P162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P135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P106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O97" i="4"/>
  <c r="N97" i="4"/>
  <c r="M97" i="4"/>
  <c r="L97" i="4"/>
  <c r="J97" i="4"/>
  <c r="I97" i="4"/>
  <c r="H97" i="4"/>
  <c r="G97" i="4"/>
  <c r="F97" i="4"/>
  <c r="E97" i="4"/>
  <c r="D97" i="4"/>
  <c r="O93" i="4"/>
  <c r="N93" i="4"/>
  <c r="M93" i="4"/>
  <c r="L93" i="4"/>
  <c r="K93" i="4"/>
  <c r="J93" i="4"/>
  <c r="I93" i="4"/>
  <c r="H93" i="4"/>
  <c r="G93" i="4"/>
  <c r="F93" i="4"/>
  <c r="E93" i="4"/>
  <c r="D93" i="4"/>
  <c r="O85" i="4"/>
  <c r="N85" i="4"/>
  <c r="M85" i="4"/>
  <c r="L85" i="4"/>
  <c r="K85" i="4"/>
  <c r="J85" i="4"/>
  <c r="I85" i="4"/>
  <c r="H85" i="4"/>
  <c r="G85" i="4"/>
  <c r="F85" i="4"/>
  <c r="E85" i="4"/>
  <c r="D85" i="4"/>
  <c r="P78" i="4"/>
  <c r="O77" i="4"/>
  <c r="N77" i="4"/>
  <c r="M77" i="4"/>
  <c r="L77" i="4"/>
  <c r="K77" i="4"/>
  <c r="J77" i="4"/>
  <c r="I77" i="4"/>
  <c r="H77" i="4"/>
  <c r="G77" i="4"/>
  <c r="F77" i="4"/>
  <c r="E77" i="4"/>
  <c r="D77" i="4"/>
  <c r="O71" i="4"/>
  <c r="N71" i="4"/>
  <c r="M71" i="4"/>
  <c r="L71" i="4"/>
  <c r="K71" i="4"/>
  <c r="J71" i="4"/>
  <c r="I71" i="4"/>
  <c r="H71" i="4"/>
  <c r="G71" i="4"/>
  <c r="F71" i="4"/>
  <c r="E71" i="4"/>
  <c r="D71" i="4"/>
  <c r="O67" i="4"/>
  <c r="N67" i="4"/>
  <c r="M67" i="4"/>
  <c r="L67" i="4"/>
  <c r="K67" i="4"/>
  <c r="J67" i="4"/>
  <c r="I67" i="4"/>
  <c r="H67" i="4"/>
  <c r="G67" i="4"/>
  <c r="F67" i="4"/>
  <c r="E67" i="4"/>
  <c r="D67" i="4"/>
  <c r="O59" i="4"/>
  <c r="N59" i="4"/>
  <c r="M59" i="4"/>
  <c r="L59" i="4"/>
  <c r="K59" i="4"/>
  <c r="J59" i="4"/>
  <c r="I59" i="4"/>
  <c r="H59" i="4"/>
  <c r="G59" i="4"/>
  <c r="F59" i="4"/>
  <c r="E59" i="4"/>
  <c r="D59" i="4"/>
  <c r="P52" i="4"/>
  <c r="O51" i="4"/>
  <c r="N51" i="4"/>
  <c r="M51" i="4"/>
  <c r="L51" i="4"/>
  <c r="K51" i="4"/>
  <c r="J51" i="4"/>
  <c r="I51" i="4"/>
  <c r="H51" i="4"/>
  <c r="G51" i="4"/>
  <c r="F51" i="4"/>
  <c r="E51" i="4"/>
  <c r="D51" i="4"/>
  <c r="O44" i="4"/>
  <c r="N44" i="4"/>
  <c r="M44" i="4"/>
  <c r="L44" i="4"/>
  <c r="K44" i="4"/>
  <c r="J44" i="4"/>
  <c r="I44" i="4"/>
  <c r="H44" i="4"/>
  <c r="G44" i="4"/>
  <c r="F44" i="4"/>
  <c r="E44" i="4"/>
  <c r="D44" i="4"/>
  <c r="O40" i="4"/>
  <c r="N40" i="4"/>
  <c r="M40" i="4"/>
  <c r="L40" i="4"/>
  <c r="K40" i="4"/>
  <c r="J40" i="4"/>
  <c r="I40" i="4"/>
  <c r="H40" i="4"/>
  <c r="G40" i="4"/>
  <c r="F40" i="4"/>
  <c r="E40" i="4"/>
  <c r="D40" i="4"/>
  <c r="O32" i="4"/>
  <c r="N32" i="4"/>
  <c r="M32" i="4"/>
  <c r="L32" i="4"/>
  <c r="K32" i="4"/>
  <c r="J32" i="4"/>
  <c r="I32" i="4"/>
  <c r="H32" i="4"/>
  <c r="G32" i="4"/>
  <c r="F32" i="4"/>
  <c r="E32" i="4"/>
  <c r="D32" i="4"/>
  <c r="I78" i="4" l="1"/>
  <c r="E106" i="4"/>
  <c r="I106" i="4"/>
  <c r="G187" i="4"/>
  <c r="K187" i="4"/>
  <c r="G106" i="5"/>
  <c r="K106" i="5"/>
  <c r="E187" i="5"/>
  <c r="I187" i="5"/>
  <c r="J303" i="6"/>
  <c r="N303" i="6"/>
  <c r="F303" i="6"/>
  <c r="G106" i="4"/>
  <c r="K106" i="4"/>
  <c r="E106" i="5"/>
  <c r="I106" i="5"/>
  <c r="G187" i="5"/>
  <c r="K187" i="5"/>
  <c r="E52" i="4"/>
  <c r="M52" i="4"/>
  <c r="L244" i="4"/>
  <c r="K272" i="4"/>
  <c r="O303" i="6"/>
  <c r="K303" i="6"/>
  <c r="G303" i="6"/>
  <c r="L303" i="6"/>
  <c r="H303" i="6"/>
  <c r="D303" i="6"/>
  <c r="I52" i="4"/>
  <c r="H135" i="4"/>
  <c r="O272" i="4"/>
  <c r="D52" i="5"/>
  <c r="F52" i="5"/>
  <c r="H52" i="5"/>
  <c r="J52" i="5"/>
  <c r="L52" i="5"/>
  <c r="L303" i="5" s="1"/>
  <c r="N52" i="5"/>
  <c r="E78" i="5"/>
  <c r="G78" i="5"/>
  <c r="I78" i="5"/>
  <c r="K78" i="5"/>
  <c r="M78" i="5"/>
  <c r="O78" i="5"/>
  <c r="M106" i="5"/>
  <c r="O106" i="5"/>
  <c r="D135" i="5"/>
  <c r="F135" i="5"/>
  <c r="H135" i="5"/>
  <c r="J135" i="5"/>
  <c r="L135" i="5"/>
  <c r="N135" i="5"/>
  <c r="E162" i="5"/>
  <c r="G162" i="5"/>
  <c r="I162" i="5"/>
  <c r="K162" i="5"/>
  <c r="M162" i="5"/>
  <c r="O162" i="5"/>
  <c r="M187" i="5"/>
  <c r="O187" i="5"/>
  <c r="D217" i="5"/>
  <c r="F217" i="5"/>
  <c r="H217" i="5"/>
  <c r="J217" i="5"/>
  <c r="L217" i="5"/>
  <c r="N217" i="5"/>
  <c r="E244" i="5"/>
  <c r="G244" i="5"/>
  <c r="I244" i="5"/>
  <c r="K244" i="5"/>
  <c r="M244" i="5"/>
  <c r="O244" i="5"/>
  <c r="O303" i="5" s="1"/>
  <c r="E302" i="5"/>
  <c r="G302" i="5"/>
  <c r="I302" i="5"/>
  <c r="K302" i="5"/>
  <c r="M302" i="5"/>
  <c r="O302" i="5"/>
  <c r="N162" i="4"/>
  <c r="H244" i="4"/>
  <c r="E52" i="5"/>
  <c r="G52" i="5"/>
  <c r="I52" i="5"/>
  <c r="K52" i="5"/>
  <c r="M52" i="5"/>
  <c r="O52" i="5"/>
  <c r="D78" i="5"/>
  <c r="F78" i="5"/>
  <c r="H78" i="5"/>
  <c r="J78" i="5"/>
  <c r="L78" i="5"/>
  <c r="N78" i="5"/>
  <c r="E135" i="5"/>
  <c r="G135" i="5"/>
  <c r="I135" i="5"/>
  <c r="K135" i="5"/>
  <c r="M135" i="5"/>
  <c r="O135" i="5"/>
  <c r="D162" i="5"/>
  <c r="F162" i="5"/>
  <c r="H162" i="5"/>
  <c r="J162" i="5"/>
  <c r="L162" i="5"/>
  <c r="N162" i="5"/>
  <c r="E217" i="5"/>
  <c r="G217" i="5"/>
  <c r="I217" i="5"/>
  <c r="K217" i="5"/>
  <c r="M217" i="5"/>
  <c r="O217" i="5"/>
  <c r="D244" i="5"/>
  <c r="F244" i="5"/>
  <c r="H244" i="5"/>
  <c r="J244" i="5"/>
  <c r="L244" i="5"/>
  <c r="N244" i="5"/>
  <c r="E272" i="5"/>
  <c r="G272" i="5"/>
  <c r="G303" i="5" s="1"/>
  <c r="I272" i="5"/>
  <c r="I303" i="5" s="1"/>
  <c r="K272" i="5"/>
  <c r="M272" i="5"/>
  <c r="M303" i="5" s="1"/>
  <c r="O272" i="5"/>
  <c r="D302" i="5"/>
  <c r="F302" i="5"/>
  <c r="H302" i="5"/>
  <c r="J302" i="5"/>
  <c r="L302" i="5"/>
  <c r="N302" i="5"/>
  <c r="M303" i="6"/>
  <c r="I303" i="6"/>
  <c r="E303" i="6"/>
  <c r="P303" i="5"/>
  <c r="D272" i="5"/>
  <c r="F272" i="5"/>
  <c r="H272" i="5"/>
  <c r="J272" i="5"/>
  <c r="L272" i="5"/>
  <c r="N272" i="5"/>
  <c r="D106" i="5"/>
  <c r="F106" i="5"/>
  <c r="H106" i="5"/>
  <c r="J106" i="5"/>
  <c r="J303" i="5" s="1"/>
  <c r="L106" i="5"/>
  <c r="N106" i="5"/>
  <c r="D187" i="5"/>
  <c r="F187" i="5"/>
  <c r="H187" i="5"/>
  <c r="J187" i="5"/>
  <c r="L187" i="5"/>
  <c r="N187" i="5"/>
  <c r="N303" i="5" s="1"/>
  <c r="D52" i="4"/>
  <c r="H52" i="4"/>
  <c r="L52" i="4"/>
  <c r="F78" i="4"/>
  <c r="J78" i="4"/>
  <c r="O106" i="4"/>
  <c r="D135" i="4"/>
  <c r="N135" i="4"/>
  <c r="F52" i="4"/>
  <c r="J52" i="4"/>
  <c r="N52" i="4"/>
  <c r="D78" i="4"/>
  <c r="H78" i="4"/>
  <c r="L78" i="4"/>
  <c r="N78" i="4"/>
  <c r="H106" i="4"/>
  <c r="M106" i="4"/>
  <c r="F135" i="4"/>
  <c r="J135" i="4"/>
  <c r="L135" i="4"/>
  <c r="F162" i="4"/>
  <c r="D217" i="4"/>
  <c r="F217" i="4"/>
  <c r="H217" i="4"/>
  <c r="J217" i="4"/>
  <c r="L217" i="4"/>
  <c r="N217" i="4"/>
  <c r="E244" i="4"/>
  <c r="G244" i="4"/>
  <c r="I244" i="4"/>
  <c r="K244" i="4"/>
  <c r="M244" i="4"/>
  <c r="O244" i="4"/>
  <c r="D272" i="4"/>
  <c r="F272" i="4"/>
  <c r="H272" i="4"/>
  <c r="J272" i="4"/>
  <c r="L272" i="4"/>
  <c r="N272" i="4"/>
  <c r="E302" i="4"/>
  <c r="G302" i="4"/>
  <c r="I302" i="4"/>
  <c r="K302" i="4"/>
  <c r="M302" i="4"/>
  <c r="O302" i="4"/>
  <c r="G52" i="4"/>
  <c r="K52" i="4"/>
  <c r="O52" i="4"/>
  <c r="E78" i="4"/>
  <c r="G78" i="4"/>
  <c r="K78" i="4"/>
  <c r="M78" i="4"/>
  <c r="O78" i="4"/>
  <c r="D106" i="4"/>
  <c r="F106" i="4"/>
  <c r="J106" i="4"/>
  <c r="L106" i="4"/>
  <c r="N106" i="4"/>
  <c r="E135" i="4"/>
  <c r="G135" i="4"/>
  <c r="I135" i="4"/>
  <c r="K135" i="4"/>
  <c r="M135" i="4"/>
  <c r="O135" i="4"/>
  <c r="D187" i="4"/>
  <c r="F187" i="4"/>
  <c r="H187" i="4"/>
  <c r="L187" i="4"/>
  <c r="N187" i="4"/>
  <c r="E217" i="4"/>
  <c r="G217" i="4"/>
  <c r="I217" i="4"/>
  <c r="K217" i="4"/>
  <c r="M217" i="4"/>
  <c r="O217" i="4"/>
  <c r="D244" i="4"/>
  <c r="F244" i="4"/>
  <c r="J244" i="4"/>
  <c r="N244" i="4"/>
  <c r="E272" i="4"/>
  <c r="G272" i="4"/>
  <c r="I272" i="4"/>
  <c r="I303" i="4" s="1"/>
  <c r="M272" i="4"/>
  <c r="D302" i="4"/>
  <c r="F302" i="4"/>
  <c r="H302" i="4"/>
  <c r="J302" i="4"/>
  <c r="L302" i="4"/>
  <c r="N302" i="4"/>
  <c r="P303" i="4"/>
  <c r="J187" i="4"/>
  <c r="E187" i="4"/>
  <c r="I187" i="4"/>
  <c r="M187" i="4"/>
  <c r="E162" i="4"/>
  <c r="I162" i="4"/>
  <c r="M162" i="4"/>
  <c r="J162" i="4"/>
  <c r="G162" i="4"/>
  <c r="K162" i="4"/>
  <c r="O162" i="4"/>
  <c r="D162" i="4"/>
  <c r="H162" i="4"/>
  <c r="L162" i="4"/>
  <c r="O187" i="4"/>
  <c r="P299" i="1"/>
  <c r="P270" i="1"/>
  <c r="P242" i="1"/>
  <c r="P215" i="1"/>
  <c r="P185" i="1"/>
  <c r="P161" i="1"/>
  <c r="P135" i="1"/>
  <c r="P106" i="1"/>
  <c r="P78" i="1"/>
  <c r="P52" i="1"/>
  <c r="E303" i="5" l="1"/>
  <c r="H303" i="4"/>
  <c r="F303" i="5"/>
  <c r="D303" i="5"/>
  <c r="H303" i="5"/>
  <c r="K303" i="5"/>
  <c r="N303" i="4"/>
  <c r="G303" i="4"/>
  <c r="D303" i="4"/>
  <c r="K303" i="4"/>
  <c r="L303" i="4"/>
  <c r="F303" i="4"/>
  <c r="E303" i="4"/>
  <c r="J303" i="4"/>
  <c r="M303" i="4"/>
  <c r="O303" i="4"/>
  <c r="P300" i="1"/>
  <c r="F51" i="1"/>
  <c r="I59" i="1" l="1"/>
  <c r="E298" i="1" l="1"/>
  <c r="F298" i="1"/>
  <c r="G298" i="1"/>
  <c r="H298" i="1"/>
  <c r="I298" i="1"/>
  <c r="J298" i="1"/>
  <c r="K298" i="1"/>
  <c r="L298" i="1"/>
  <c r="M298" i="1"/>
  <c r="N298" i="1"/>
  <c r="O298" i="1"/>
  <c r="D298" i="1"/>
  <c r="E290" i="1"/>
  <c r="F290" i="1"/>
  <c r="G290" i="1"/>
  <c r="H290" i="1"/>
  <c r="I290" i="1"/>
  <c r="J290" i="1"/>
  <c r="K290" i="1"/>
  <c r="L290" i="1"/>
  <c r="M290" i="1"/>
  <c r="N290" i="1"/>
  <c r="O290" i="1"/>
  <c r="D290" i="1"/>
  <c r="E286" i="1"/>
  <c r="F286" i="1"/>
  <c r="G286" i="1"/>
  <c r="H286" i="1"/>
  <c r="I286" i="1"/>
  <c r="J286" i="1"/>
  <c r="K286" i="1"/>
  <c r="L286" i="1"/>
  <c r="M286" i="1"/>
  <c r="N286" i="1"/>
  <c r="O286" i="1"/>
  <c r="D286" i="1"/>
  <c r="E278" i="1"/>
  <c r="F278" i="1"/>
  <c r="G278" i="1"/>
  <c r="H278" i="1"/>
  <c r="I278" i="1"/>
  <c r="J278" i="1"/>
  <c r="K278" i="1"/>
  <c r="L278" i="1"/>
  <c r="M278" i="1"/>
  <c r="N278" i="1"/>
  <c r="O278" i="1"/>
  <c r="D278" i="1"/>
  <c r="E269" i="1"/>
  <c r="F269" i="1"/>
  <c r="G269" i="1"/>
  <c r="H269" i="1"/>
  <c r="I269" i="1"/>
  <c r="J269" i="1"/>
  <c r="K269" i="1"/>
  <c r="L269" i="1"/>
  <c r="M269" i="1"/>
  <c r="N269" i="1"/>
  <c r="O269" i="1"/>
  <c r="D269" i="1"/>
  <c r="E261" i="1"/>
  <c r="F261" i="1"/>
  <c r="G261" i="1"/>
  <c r="H261" i="1"/>
  <c r="I261" i="1"/>
  <c r="J261" i="1"/>
  <c r="K261" i="1"/>
  <c r="L261" i="1"/>
  <c r="M261" i="1"/>
  <c r="N261" i="1"/>
  <c r="O261" i="1"/>
  <c r="D261" i="1"/>
  <c r="E257" i="1"/>
  <c r="F257" i="1"/>
  <c r="G257" i="1"/>
  <c r="H257" i="1"/>
  <c r="I257" i="1"/>
  <c r="J257" i="1"/>
  <c r="K257" i="1"/>
  <c r="L257" i="1"/>
  <c r="M257" i="1"/>
  <c r="N257" i="1"/>
  <c r="O257" i="1"/>
  <c r="D257" i="1"/>
  <c r="E249" i="1"/>
  <c r="F249" i="1"/>
  <c r="G249" i="1"/>
  <c r="H249" i="1"/>
  <c r="I249" i="1"/>
  <c r="J249" i="1"/>
  <c r="K249" i="1"/>
  <c r="L249" i="1"/>
  <c r="M249" i="1"/>
  <c r="N249" i="1"/>
  <c r="O249" i="1"/>
  <c r="D249" i="1"/>
  <c r="E241" i="1"/>
  <c r="F241" i="1"/>
  <c r="G241" i="1"/>
  <c r="H241" i="1"/>
  <c r="I241" i="1"/>
  <c r="J241" i="1"/>
  <c r="K241" i="1"/>
  <c r="L241" i="1"/>
  <c r="M241" i="1"/>
  <c r="N241" i="1"/>
  <c r="O241" i="1"/>
  <c r="D241" i="1"/>
  <c r="E234" i="1"/>
  <c r="F234" i="1"/>
  <c r="G234" i="1"/>
  <c r="H234" i="1"/>
  <c r="I234" i="1"/>
  <c r="J234" i="1"/>
  <c r="K234" i="1"/>
  <c r="L234" i="1"/>
  <c r="M234" i="1"/>
  <c r="N234" i="1"/>
  <c r="O234" i="1"/>
  <c r="D234" i="1"/>
  <c r="E230" i="1"/>
  <c r="F230" i="1"/>
  <c r="G230" i="1"/>
  <c r="H230" i="1"/>
  <c r="I230" i="1"/>
  <c r="J230" i="1"/>
  <c r="K230" i="1"/>
  <c r="L230" i="1"/>
  <c r="M230" i="1"/>
  <c r="N230" i="1"/>
  <c r="O230" i="1"/>
  <c r="D230" i="1"/>
  <c r="E222" i="1"/>
  <c r="F222" i="1"/>
  <c r="G222" i="1"/>
  <c r="H222" i="1"/>
  <c r="I222" i="1"/>
  <c r="J222" i="1"/>
  <c r="K222" i="1"/>
  <c r="L222" i="1"/>
  <c r="M222" i="1"/>
  <c r="N222" i="1"/>
  <c r="O222" i="1"/>
  <c r="D222" i="1"/>
  <c r="E214" i="1"/>
  <c r="F214" i="1"/>
  <c r="G214" i="1"/>
  <c r="H214" i="1"/>
  <c r="I214" i="1"/>
  <c r="J214" i="1"/>
  <c r="K214" i="1"/>
  <c r="L214" i="1"/>
  <c r="M214" i="1"/>
  <c r="N214" i="1"/>
  <c r="O214" i="1"/>
  <c r="D214" i="1"/>
  <c r="E205" i="1"/>
  <c r="F205" i="1"/>
  <c r="G205" i="1"/>
  <c r="H205" i="1"/>
  <c r="I205" i="1"/>
  <c r="J205" i="1"/>
  <c r="K205" i="1"/>
  <c r="L205" i="1"/>
  <c r="M205" i="1"/>
  <c r="N205" i="1"/>
  <c r="O205" i="1"/>
  <c r="D205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O179" i="1"/>
  <c r="N179" i="1"/>
  <c r="M179" i="1"/>
  <c r="L179" i="1"/>
  <c r="J179" i="1"/>
  <c r="I179" i="1"/>
  <c r="H179" i="1"/>
  <c r="G179" i="1"/>
  <c r="F179" i="1"/>
  <c r="E179" i="1"/>
  <c r="D179" i="1"/>
  <c r="E175" i="1"/>
  <c r="F175" i="1"/>
  <c r="G175" i="1"/>
  <c r="H175" i="1"/>
  <c r="I175" i="1"/>
  <c r="J175" i="1"/>
  <c r="K175" i="1"/>
  <c r="L175" i="1"/>
  <c r="M175" i="1"/>
  <c r="N175" i="1"/>
  <c r="O175" i="1"/>
  <c r="D175" i="1"/>
  <c r="E167" i="1"/>
  <c r="F167" i="1"/>
  <c r="G167" i="1"/>
  <c r="H167" i="1"/>
  <c r="I167" i="1"/>
  <c r="J167" i="1"/>
  <c r="K167" i="1"/>
  <c r="L167" i="1"/>
  <c r="M167" i="1"/>
  <c r="N167" i="1"/>
  <c r="O167" i="1"/>
  <c r="D167" i="1"/>
  <c r="E160" i="1"/>
  <c r="F160" i="1"/>
  <c r="G160" i="1"/>
  <c r="H160" i="1"/>
  <c r="I160" i="1"/>
  <c r="J160" i="1"/>
  <c r="K160" i="1"/>
  <c r="L160" i="1"/>
  <c r="M160" i="1"/>
  <c r="N160" i="1"/>
  <c r="O160" i="1"/>
  <c r="D160" i="1"/>
  <c r="E153" i="1"/>
  <c r="F153" i="1"/>
  <c r="G153" i="1"/>
  <c r="H153" i="1"/>
  <c r="I153" i="1"/>
  <c r="J153" i="1"/>
  <c r="K153" i="1"/>
  <c r="L153" i="1"/>
  <c r="M153" i="1"/>
  <c r="N153" i="1"/>
  <c r="O153" i="1"/>
  <c r="D153" i="1"/>
  <c r="E149" i="1"/>
  <c r="F149" i="1"/>
  <c r="G149" i="1"/>
  <c r="H149" i="1"/>
  <c r="I149" i="1"/>
  <c r="J149" i="1"/>
  <c r="K149" i="1"/>
  <c r="L149" i="1"/>
  <c r="M149" i="1"/>
  <c r="N149" i="1"/>
  <c r="O149" i="1"/>
  <c r="D149" i="1"/>
  <c r="E142" i="1"/>
  <c r="F142" i="1"/>
  <c r="G142" i="1"/>
  <c r="H142" i="1"/>
  <c r="I142" i="1"/>
  <c r="J142" i="1"/>
  <c r="K142" i="1"/>
  <c r="L142" i="1"/>
  <c r="M142" i="1"/>
  <c r="N142" i="1"/>
  <c r="O142" i="1"/>
  <c r="D142" i="1"/>
  <c r="E134" i="1"/>
  <c r="F134" i="1"/>
  <c r="G134" i="1"/>
  <c r="H134" i="1"/>
  <c r="I134" i="1"/>
  <c r="J134" i="1"/>
  <c r="K134" i="1"/>
  <c r="L134" i="1"/>
  <c r="M134" i="1"/>
  <c r="N134" i="1"/>
  <c r="O134" i="1"/>
  <c r="D134" i="1"/>
  <c r="E126" i="1"/>
  <c r="F126" i="1"/>
  <c r="G126" i="1"/>
  <c r="H126" i="1"/>
  <c r="I126" i="1"/>
  <c r="J126" i="1"/>
  <c r="K126" i="1"/>
  <c r="L126" i="1"/>
  <c r="M126" i="1"/>
  <c r="N126" i="1"/>
  <c r="O126" i="1"/>
  <c r="D126" i="1"/>
  <c r="E122" i="1"/>
  <c r="F122" i="1"/>
  <c r="G122" i="1"/>
  <c r="H122" i="1"/>
  <c r="I122" i="1"/>
  <c r="J122" i="1"/>
  <c r="K122" i="1"/>
  <c r="L122" i="1"/>
  <c r="M122" i="1"/>
  <c r="N122" i="1"/>
  <c r="O122" i="1"/>
  <c r="D122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O97" i="1"/>
  <c r="N97" i="1"/>
  <c r="M97" i="1"/>
  <c r="L97" i="1"/>
  <c r="J97" i="1"/>
  <c r="I97" i="1"/>
  <c r="H97" i="1"/>
  <c r="G97" i="1"/>
  <c r="F97" i="1"/>
  <c r="E97" i="1"/>
  <c r="D97" i="1"/>
  <c r="O93" i="1"/>
  <c r="N93" i="1"/>
  <c r="M93" i="1"/>
  <c r="L93" i="1"/>
  <c r="K93" i="1"/>
  <c r="J93" i="1"/>
  <c r="I93" i="1"/>
  <c r="H93" i="1"/>
  <c r="G93" i="1"/>
  <c r="F93" i="1"/>
  <c r="E93" i="1"/>
  <c r="D93" i="1"/>
  <c r="O85" i="1"/>
  <c r="N85" i="1"/>
  <c r="M85" i="1"/>
  <c r="L85" i="1"/>
  <c r="K85" i="1"/>
  <c r="J85" i="1"/>
  <c r="I85" i="1"/>
  <c r="H85" i="1"/>
  <c r="G85" i="1"/>
  <c r="F85" i="1"/>
  <c r="E85" i="1"/>
  <c r="D85" i="1"/>
  <c r="O77" i="1"/>
  <c r="N77" i="1"/>
  <c r="M77" i="1"/>
  <c r="L77" i="1"/>
  <c r="K77" i="1"/>
  <c r="J77" i="1"/>
  <c r="I77" i="1"/>
  <c r="H77" i="1"/>
  <c r="G77" i="1"/>
  <c r="F77" i="1"/>
  <c r="E77" i="1"/>
  <c r="D77" i="1"/>
  <c r="O71" i="1"/>
  <c r="N71" i="1"/>
  <c r="M71" i="1"/>
  <c r="L71" i="1"/>
  <c r="K71" i="1"/>
  <c r="J71" i="1"/>
  <c r="I71" i="1"/>
  <c r="H71" i="1"/>
  <c r="G71" i="1"/>
  <c r="F71" i="1"/>
  <c r="E71" i="1"/>
  <c r="D71" i="1"/>
  <c r="O67" i="1"/>
  <c r="N67" i="1"/>
  <c r="M67" i="1"/>
  <c r="L67" i="1"/>
  <c r="K67" i="1"/>
  <c r="J67" i="1"/>
  <c r="I67" i="1"/>
  <c r="H67" i="1"/>
  <c r="G67" i="1"/>
  <c r="F67" i="1"/>
  <c r="E67" i="1"/>
  <c r="D67" i="1"/>
  <c r="O59" i="1"/>
  <c r="N59" i="1"/>
  <c r="M59" i="1"/>
  <c r="L59" i="1"/>
  <c r="K59" i="1"/>
  <c r="J59" i="1"/>
  <c r="H59" i="1"/>
  <c r="G59" i="1"/>
  <c r="F59" i="1"/>
  <c r="E59" i="1"/>
  <c r="D59" i="1"/>
  <c r="O51" i="1"/>
  <c r="N51" i="1"/>
  <c r="M51" i="1"/>
  <c r="L51" i="1"/>
  <c r="K51" i="1"/>
  <c r="J51" i="1"/>
  <c r="I51" i="1"/>
  <c r="H51" i="1"/>
  <c r="G51" i="1"/>
  <c r="E51" i="1"/>
  <c r="D51" i="1"/>
  <c r="O44" i="1"/>
  <c r="N44" i="1"/>
  <c r="M44" i="1"/>
  <c r="L44" i="1"/>
  <c r="K44" i="1"/>
  <c r="J44" i="1"/>
  <c r="H44" i="1"/>
  <c r="G44" i="1"/>
  <c r="F44" i="1"/>
  <c r="E44" i="1"/>
  <c r="D44" i="1"/>
  <c r="O40" i="1"/>
  <c r="N40" i="1"/>
  <c r="M40" i="1"/>
  <c r="L40" i="1"/>
  <c r="K40" i="1"/>
  <c r="I40" i="1"/>
  <c r="H40" i="1"/>
  <c r="G40" i="1"/>
  <c r="F40" i="1"/>
  <c r="E40" i="1"/>
  <c r="D40" i="1"/>
  <c r="O32" i="1"/>
  <c r="N32" i="1"/>
  <c r="M32" i="1"/>
  <c r="L32" i="1"/>
  <c r="K32" i="1"/>
  <c r="J32" i="1"/>
  <c r="I32" i="1"/>
  <c r="H32" i="1"/>
  <c r="G32" i="1"/>
  <c r="F32" i="1"/>
  <c r="E32" i="1"/>
  <c r="D32" i="1"/>
  <c r="E185" i="1" l="1"/>
  <c r="I185" i="1"/>
  <c r="D78" i="1"/>
  <c r="F185" i="1"/>
  <c r="J185" i="1"/>
  <c r="D135" i="1"/>
  <c r="M185" i="1"/>
  <c r="K215" i="1"/>
  <c r="K242" i="1"/>
  <c r="O270" i="1"/>
  <c r="G270" i="1"/>
  <c r="O299" i="1"/>
  <c r="K299" i="1"/>
  <c r="G299" i="1"/>
  <c r="O135" i="1"/>
  <c r="G135" i="1"/>
  <c r="N185" i="1"/>
  <c r="N242" i="1"/>
  <c r="J242" i="1"/>
  <c r="F242" i="1"/>
  <c r="N270" i="1"/>
  <c r="J270" i="1"/>
  <c r="F270" i="1"/>
  <c r="N299" i="1"/>
  <c r="J299" i="1"/>
  <c r="F299" i="1"/>
  <c r="N135" i="1"/>
  <c r="J135" i="1"/>
  <c r="F135" i="1"/>
  <c r="G185" i="1"/>
  <c r="K185" i="1"/>
  <c r="O185" i="1"/>
  <c r="I270" i="1"/>
  <c r="E270" i="1"/>
  <c r="I299" i="1"/>
  <c r="E299" i="1"/>
  <c r="H135" i="1"/>
  <c r="K270" i="1"/>
  <c r="K135" i="1"/>
  <c r="K106" i="1"/>
  <c r="I135" i="1"/>
  <c r="E135" i="1"/>
  <c r="D185" i="1"/>
  <c r="H185" i="1"/>
  <c r="L185" i="1"/>
  <c r="H242" i="1"/>
  <c r="D270" i="1"/>
  <c r="H270" i="1"/>
  <c r="D299" i="1"/>
  <c r="H299" i="1"/>
  <c r="O242" i="1"/>
  <c r="I242" i="1"/>
  <c r="G242" i="1"/>
  <c r="E242" i="1"/>
  <c r="D242" i="1"/>
  <c r="O161" i="1"/>
  <c r="K161" i="1"/>
  <c r="I161" i="1"/>
  <c r="G161" i="1"/>
  <c r="E161" i="1"/>
  <c r="D161" i="1"/>
  <c r="N161" i="1"/>
  <c r="J161" i="1"/>
  <c r="H161" i="1"/>
  <c r="F161" i="1"/>
  <c r="K78" i="1"/>
  <c r="I78" i="1"/>
  <c r="O78" i="1"/>
  <c r="M78" i="1"/>
  <c r="L161" i="1"/>
  <c r="M161" i="1"/>
  <c r="M135" i="1"/>
  <c r="L135" i="1"/>
  <c r="M242" i="1"/>
  <c r="L242" i="1"/>
  <c r="M270" i="1"/>
  <c r="L270" i="1"/>
  <c r="M299" i="1"/>
  <c r="L299" i="1"/>
  <c r="J215" i="1"/>
  <c r="I215" i="1"/>
  <c r="O215" i="1"/>
  <c r="N215" i="1"/>
  <c r="M215" i="1"/>
  <c r="L215" i="1"/>
  <c r="H215" i="1"/>
  <c r="G215" i="1"/>
  <c r="F215" i="1"/>
  <c r="E215" i="1"/>
  <c r="D215" i="1"/>
  <c r="G78" i="1"/>
  <c r="G106" i="1"/>
  <c r="I106" i="1"/>
  <c r="M106" i="1"/>
  <c r="O106" i="1"/>
  <c r="N106" i="1"/>
  <c r="L106" i="1"/>
  <c r="J106" i="1"/>
  <c r="H106" i="1"/>
  <c r="F106" i="1"/>
  <c r="E106" i="1"/>
  <c r="D106" i="1"/>
  <c r="F78" i="1"/>
  <c r="N78" i="1"/>
  <c r="L78" i="1"/>
  <c r="J78" i="1"/>
  <c r="H78" i="1"/>
  <c r="E78" i="1"/>
  <c r="K52" i="1"/>
  <c r="M52" i="1"/>
  <c r="I52" i="1"/>
  <c r="E52" i="1"/>
  <c r="J52" i="1"/>
  <c r="G52" i="1"/>
  <c r="F52" i="1"/>
  <c r="N52" i="1"/>
  <c r="L52" i="1"/>
  <c r="H52" i="1"/>
  <c r="O52" i="1"/>
  <c r="D52" i="1"/>
  <c r="K300" i="1" l="1"/>
  <c r="O300" i="1"/>
  <c r="I300" i="1"/>
  <c r="N300" i="1"/>
  <c r="E300" i="1"/>
  <c r="J300" i="1"/>
  <c r="M300" i="1"/>
  <c r="G300" i="1"/>
  <c r="L300" i="1"/>
  <c r="F300" i="1"/>
  <c r="D300" i="1"/>
  <c r="H300" i="1"/>
</calcChain>
</file>

<file path=xl/sharedStrings.xml><?xml version="1.0" encoding="utf-8"?>
<sst xmlns="http://schemas.openxmlformats.org/spreadsheetml/2006/main" count="2885" uniqueCount="414">
  <si>
    <t xml:space="preserve">Муниципальное бюджетное общеобразовательное </t>
  </si>
  <si>
    <t>учреждение «Средняя общеобразовательная школа»</t>
  </si>
  <si>
    <t>ГО ЗАТО Сибирский Алтайского края</t>
  </si>
  <si>
    <t>Примерное десятидневное меню и пищевая ценность</t>
  </si>
  <si>
    <t xml:space="preserve">приготовляемых блюд для организации питания детей </t>
  </si>
  <si>
    <t>Сезон: осенне-зимний </t>
  </si>
  <si>
    <t xml:space="preserve"> № рец.,сборник.</t>
  </si>
  <si>
    <t>Прием пищи, наименование блюда</t>
  </si>
  <si>
    <t>Масса порции</t>
  </si>
  <si>
    <t>Пищевые вещества (г)</t>
  </si>
  <si>
    <t>Энергети- ческая ценность (ккал)</t>
  </si>
  <si>
    <t>Витамины (мг)</t>
  </si>
  <si>
    <t>Минеральные вещества (мг)</t>
  </si>
  <si>
    <t>С 12 до 18 лет</t>
  </si>
  <si>
    <t>Б</t>
  </si>
  <si>
    <t>Ж</t>
  </si>
  <si>
    <t>У</t>
  </si>
  <si>
    <t>B 1</t>
  </si>
  <si>
    <t>C</t>
  </si>
  <si>
    <t>A</t>
  </si>
  <si>
    <t>E</t>
  </si>
  <si>
    <t>Ca</t>
  </si>
  <si>
    <t>P</t>
  </si>
  <si>
    <t>Mg</t>
  </si>
  <si>
    <t>Fe</t>
  </si>
  <si>
    <t>День 1-Завтрак</t>
  </si>
  <si>
    <t>Каша молочная манная</t>
  </si>
  <si>
    <t>Сыр полутвердый</t>
  </si>
  <si>
    <t>ПР</t>
  </si>
  <si>
    <t>Хлеб</t>
  </si>
  <si>
    <t>686 сб.шк 2004 г.</t>
  </si>
  <si>
    <t>Чай с сахаром и лимоном</t>
  </si>
  <si>
    <t>Итого</t>
  </si>
  <si>
    <t>Обед</t>
  </si>
  <si>
    <t>Салат из свежих помидор</t>
  </si>
  <si>
    <t>685 сб.шк 2004 г.</t>
  </si>
  <si>
    <t>Полдник</t>
  </si>
  <si>
    <t>Макаронные изделия отварные</t>
  </si>
  <si>
    <t>200/7</t>
  </si>
  <si>
    <t>Ужин</t>
  </si>
  <si>
    <t>ИТОГО ЗА ДЕНЬ</t>
  </si>
  <si>
    <t>День 5-Завтрак</t>
  </si>
  <si>
    <t>87 сб. 2002 г.</t>
  </si>
  <si>
    <t>Картофельное пюре</t>
  </si>
  <si>
    <t>382 сб.шк 2004 г.</t>
  </si>
  <si>
    <t>Рыба запеченная</t>
  </si>
  <si>
    <t>746 сб.шк 2004 г.</t>
  </si>
  <si>
    <t>Плов с мясом птицы</t>
  </si>
  <si>
    <t>Чай с сахаром</t>
  </si>
  <si>
    <t>Гуляш</t>
  </si>
  <si>
    <t>Компот из кураги</t>
  </si>
  <si>
    <t>181 сб.шк. 2015 г.</t>
  </si>
  <si>
    <t>15 сб.шк. 2015 г.</t>
  </si>
  <si>
    <t>Печенье сахарное</t>
  </si>
  <si>
    <t>23 сб.шк. 2015 г.</t>
  </si>
  <si>
    <t>88 сб.шк. 2015 г.</t>
  </si>
  <si>
    <t>Щи из свежей капусты с картофелем</t>
  </si>
  <si>
    <t>309 сб.шк. 2015 г.</t>
  </si>
  <si>
    <t>437 сб.шк 2004 г.</t>
  </si>
  <si>
    <t>348 сб.шк. 2015 г.</t>
  </si>
  <si>
    <t>422 сб.шк. 2015 г.</t>
  </si>
  <si>
    <t>Булочка ванильная</t>
  </si>
  <si>
    <t>389 сб.шк. 2015 г.</t>
  </si>
  <si>
    <t>Сок</t>
  </si>
  <si>
    <t>376 сб.шк 2015 г.</t>
  </si>
  <si>
    <t>145 сб.шк 2015 г.</t>
  </si>
  <si>
    <t>Картофель запеченный с луком</t>
  </si>
  <si>
    <t>374 сб.шк 2004 г.</t>
  </si>
  <si>
    <t>Рыба тушеная с овощами в томате</t>
  </si>
  <si>
    <t>406/466 сб.шк 2015 г.</t>
  </si>
  <si>
    <t>Пирог с яйцом и рисом</t>
  </si>
  <si>
    <t>338 сб.шк 2015 г.</t>
  </si>
  <si>
    <t>Фрукт (яблоко)</t>
  </si>
  <si>
    <t>День 2-Завтрак</t>
  </si>
  <si>
    <t>120 сб.шк 2015 г.</t>
  </si>
  <si>
    <t>Суп молочный с макаронными изделиями</t>
  </si>
  <si>
    <t>14 сб.шк 2015 г.</t>
  </si>
  <si>
    <t>Масло сливочное</t>
  </si>
  <si>
    <t>209 сб.шк 2015 г.</t>
  </si>
  <si>
    <t>Яйцо вареное</t>
  </si>
  <si>
    <t>1 шт(40г.)</t>
  </si>
  <si>
    <t xml:space="preserve">Чай с сахаром и молоком </t>
  </si>
  <si>
    <t>36 сб.шк 2015 г.</t>
  </si>
  <si>
    <t>Салат картофельный с сельдью</t>
  </si>
  <si>
    <t>96 сб.шк 2015 г.</t>
  </si>
  <si>
    <t>Рассольник ленинградский</t>
  </si>
  <si>
    <t>312 сб.шк 2015 г.</t>
  </si>
  <si>
    <t>279/332 сб.шк 2015 г.</t>
  </si>
  <si>
    <t>Тефтели с соусом</t>
  </si>
  <si>
    <t>342 сб.шк 2015 г.</t>
  </si>
  <si>
    <t>Компот из свежих фруктов</t>
  </si>
  <si>
    <t>426 сб.шк 2015 г.</t>
  </si>
  <si>
    <t>Булочка веснушка</t>
  </si>
  <si>
    <t>386 сб.шк 2015 г.</t>
  </si>
  <si>
    <t>Напиток кисломолочный «Ряженка»</t>
  </si>
  <si>
    <t>291 сб.шк 2015 г.</t>
  </si>
  <si>
    <t>738 сб.шк 2004 г.</t>
  </si>
  <si>
    <t>Пирог с яблоками</t>
  </si>
  <si>
    <t>День 3-Завтрак</t>
  </si>
  <si>
    <t>173 сб.шк 2015 г.</t>
  </si>
  <si>
    <t>Каша молочная полтавская</t>
  </si>
  <si>
    <t>112 сб. 2002 г.</t>
  </si>
  <si>
    <t>Шанежка наливная</t>
  </si>
  <si>
    <t>692 сб.шк 2004 г.</t>
  </si>
  <si>
    <t xml:space="preserve">Кофейный напиток </t>
  </si>
  <si>
    <t>140 сб.шк 2015 г.</t>
  </si>
  <si>
    <t>Суп картофельный с рыбными консервами</t>
  </si>
  <si>
    <t>302 сб.шк 2015 г.</t>
  </si>
  <si>
    <t>Каша гречневая</t>
  </si>
  <si>
    <t>271/331 сб.шк 2015 г.</t>
  </si>
  <si>
    <t>Котлета домашняя соусом</t>
  </si>
  <si>
    <t>648 сб.шк 2004 г.</t>
  </si>
  <si>
    <t>Кисель</t>
  </si>
  <si>
    <t>410/468 сб.шк 2015 г.</t>
  </si>
  <si>
    <t>Ватрушка с творогом</t>
  </si>
  <si>
    <t>Фрукт (Апельсин)</t>
  </si>
  <si>
    <t>436 сб.шк 2004 г.</t>
  </si>
  <si>
    <t>Жаркое по-домашнему</t>
  </si>
  <si>
    <t>430 сб.шк 2015 г.</t>
  </si>
  <si>
    <t>Булочка российская</t>
  </si>
  <si>
    <t>15 сб.шк 2015 г.</t>
  </si>
  <si>
    <t>Сыр плавленый</t>
  </si>
  <si>
    <t>День 4-Завтрак</t>
  </si>
  <si>
    <t>182 сб.шк 2015 г.</t>
  </si>
  <si>
    <t>Каша молочная пшенная</t>
  </si>
  <si>
    <t>424 сб.шк 2015 г.</t>
  </si>
  <si>
    <t>Булочка домашняя</t>
  </si>
  <si>
    <t>25 сб.шк 2004 г.</t>
  </si>
  <si>
    <t>Салат степной</t>
  </si>
  <si>
    <t>110 сб.шк 2004 г.</t>
  </si>
  <si>
    <t>Борщ с капустой и картофелем и сметаной</t>
  </si>
  <si>
    <t>143 сб.шк 2015 г.</t>
  </si>
  <si>
    <t>Рагу овощное</t>
  </si>
  <si>
    <t>288 сб.шк 2015 г.</t>
  </si>
  <si>
    <t>Мясо птицы отварное</t>
  </si>
  <si>
    <t>429 сб.шк. 2015 г.</t>
  </si>
  <si>
    <t>Булочка с изюмом</t>
  </si>
  <si>
    <t>385 сб.шк 2005 г.</t>
  </si>
  <si>
    <t>Молоко кипяченое 3,2%</t>
  </si>
  <si>
    <t>139 сб.шк 2015 г.</t>
  </si>
  <si>
    <t>Капуста тушеная</t>
  </si>
  <si>
    <t>406 сб.шк 2015 г.</t>
  </si>
  <si>
    <t>Пирог с картофелем</t>
  </si>
  <si>
    <t>366 сб.шк 2015 г.</t>
  </si>
  <si>
    <t>Запеканка из творога с молоком сгущенным 8,5%</t>
  </si>
  <si>
    <t>434 сб.шк 2015 г.</t>
  </si>
  <si>
    <t>Булочка молочная</t>
  </si>
  <si>
    <t>382 сб.шк 2015 г.</t>
  </si>
  <si>
    <t xml:space="preserve">Какао с молоком </t>
  </si>
  <si>
    <t>103 сб.шк 2015 г.</t>
  </si>
  <si>
    <t>Суп картофельный с макаронными изделиями</t>
  </si>
  <si>
    <t>443 сб.шк 2004 г.</t>
  </si>
  <si>
    <t>Плов мясом гов.</t>
  </si>
  <si>
    <t>421 сб.шк 2015 г.</t>
  </si>
  <si>
    <t>Булочка сдобная</t>
  </si>
  <si>
    <t>261/333 сб.шк 2015 г.</t>
  </si>
  <si>
    <t>Печень тушеная в соусе</t>
  </si>
  <si>
    <t>Пирог с капустой</t>
  </si>
  <si>
    <t>Фрукт (Банан)</t>
  </si>
  <si>
    <t>День 6 Завтрак</t>
  </si>
  <si>
    <t xml:space="preserve">Каша молочная овсяная  </t>
  </si>
  <si>
    <t>21 сб.2005 г.</t>
  </si>
  <si>
    <t>Бутерброд с сыром мягким</t>
  </si>
  <si>
    <t>67 сб.шк 2015 г.</t>
  </si>
  <si>
    <t>Винегрет овощной</t>
  </si>
  <si>
    <t>98 сб.шк 2015 г.</t>
  </si>
  <si>
    <t xml:space="preserve">Суп крестьянский </t>
  </si>
  <si>
    <t>171 сб.шк 2015 г.</t>
  </si>
  <si>
    <t>Каша полтавская</t>
  </si>
  <si>
    <t>290  сб.шк 2015 г.</t>
  </si>
  <si>
    <t>Мясо птицы тушенное в соусе</t>
  </si>
  <si>
    <t>Пряник</t>
  </si>
  <si>
    <t>385 сб. шк 2015 г.</t>
  </si>
  <si>
    <t>Запеканка картофельная с мясом</t>
  </si>
  <si>
    <t>2 сб.шк 2015 г.</t>
  </si>
  <si>
    <t>День 7  Завтрак</t>
  </si>
  <si>
    <t xml:space="preserve">Каша молочная рисовая  </t>
  </si>
  <si>
    <t>Печенье овсяное</t>
  </si>
  <si>
    <t>79 сб.шк. 2007 г.</t>
  </si>
  <si>
    <t>Салат из белокочанной капусты с огурцом свежим</t>
  </si>
  <si>
    <t>102 сб.шк. 2015 г.</t>
  </si>
  <si>
    <t>Суп картофельный с бобовыми</t>
  </si>
  <si>
    <t>281/326 сб.шк. 2015 г.</t>
  </si>
  <si>
    <t>Биточки мясные паровые</t>
  </si>
  <si>
    <t>Вафли</t>
  </si>
  <si>
    <t>3 сб.шк 2015 г.</t>
  </si>
  <si>
    <t>Бутерброд с сыром</t>
  </si>
  <si>
    <t>День 8  Завтрак</t>
  </si>
  <si>
    <t>425 сб.шк 2015 г.</t>
  </si>
  <si>
    <t>Булочка дорожная</t>
  </si>
  <si>
    <t>34 сб.шк 2015 г.</t>
  </si>
  <si>
    <t>Салат  Летний</t>
  </si>
  <si>
    <t>414  сб.шк 2015 г.</t>
  </si>
  <si>
    <t>Пирог открытый с повидлом</t>
  </si>
  <si>
    <t>Пирог с рыбными консервами</t>
  </si>
  <si>
    <t>День 9  Завтрак</t>
  </si>
  <si>
    <t>222 сб.шк 2015 г.</t>
  </si>
  <si>
    <t xml:space="preserve">Пудинг из творога со сметаной </t>
  </si>
  <si>
    <t>39 справ. М. 2003 г.</t>
  </si>
  <si>
    <t>Салат  Школьный</t>
  </si>
  <si>
    <t>101 сб.шк 2015 г.</t>
  </si>
  <si>
    <t>Суп картофельный с крупой</t>
  </si>
  <si>
    <t>306 сб.шк 2015 г.</t>
  </si>
  <si>
    <t>Пюре гороховое</t>
  </si>
  <si>
    <t>Плюшка новомосковска</t>
  </si>
  <si>
    <t>966  сб. 2005 г.</t>
  </si>
  <si>
    <t xml:space="preserve">Йогурт питьевой </t>
  </si>
  <si>
    <t>410 сб.шк 2015 г.</t>
  </si>
  <si>
    <t>Ватрушка с повидлом</t>
  </si>
  <si>
    <t>383 сб.шк 2015 г.</t>
  </si>
  <si>
    <t>Какао на сгущенном молоке</t>
  </si>
  <si>
    <t xml:space="preserve">289 сб.шк 2015 г. </t>
  </si>
  <si>
    <t>Рагу овощное с мясом птицы</t>
  </si>
  <si>
    <t>378 сб.шк 2015 г.</t>
  </si>
  <si>
    <t>Чай с сахаром и молоком</t>
  </si>
  <si>
    <t>День 10  Завтрак</t>
  </si>
  <si>
    <t>428 сб.шк 2015 г.</t>
  </si>
  <si>
    <t>Булочка школьная</t>
  </si>
  <si>
    <r>
      <t>46</t>
    </r>
    <r>
      <rPr>
        <sz val="11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справ. М. 2003 г. </t>
    </r>
  </si>
  <si>
    <t>Салат из белокочанной капусты с зеленым горошком</t>
  </si>
  <si>
    <t>82 сб.шк 2015 г.</t>
  </si>
  <si>
    <t>Борщ Сибирский</t>
  </si>
  <si>
    <t>305 сб.шк 2015 г.</t>
  </si>
  <si>
    <t>Рис припущенный</t>
  </si>
  <si>
    <t>255/332 сб.шк 2015 г.</t>
  </si>
  <si>
    <t>Печень по - строгановски</t>
  </si>
  <si>
    <t>130/25</t>
  </si>
  <si>
    <t>Фрукт (Яблоко)</t>
  </si>
  <si>
    <t>1 шт (40г.)</t>
  </si>
  <si>
    <t>Сыр мягкий плавленый</t>
  </si>
  <si>
    <t>ИТОГО СРЕДНЯЯ</t>
  </si>
  <si>
    <t>Бутерброд с повидлом</t>
  </si>
  <si>
    <t>243 сб.шк 2015 г.</t>
  </si>
  <si>
    <t>Сосиски отварные</t>
  </si>
  <si>
    <t xml:space="preserve">Стоимость питания за 1 день </t>
  </si>
  <si>
    <t>174 сб.шк 2015 г.</t>
  </si>
  <si>
    <t>Салат картоф с солеными огур. и зеленым горош.</t>
  </si>
  <si>
    <t>Салат "Здоровье"</t>
  </si>
  <si>
    <t>21/М.03</t>
  </si>
  <si>
    <t>46/М.03</t>
  </si>
  <si>
    <t>кадетской школы –интерната (возрастная категория 11-18 лет)</t>
  </si>
  <si>
    <t>Согласно СанПиН 2.4.5.2409-08</t>
  </si>
  <si>
    <t xml:space="preserve">Приложение </t>
  </si>
  <si>
    <t>Согласовано:                                                                                  Утверждаю</t>
  </si>
  <si>
    <t xml:space="preserve">И.О. Главный государственный                                                  Директор МБОУ СОШ                                          </t>
  </si>
  <si>
    <t xml:space="preserve">Управления Роспотребнадзора)                                                   ГО ЗАТО Сибирский  </t>
  </si>
  <si>
    <t xml:space="preserve">по г. Новоалтайску, Косихинскому,                                             Алтайского края                                       </t>
  </si>
  <si>
    <t xml:space="preserve">Первомайскому, Тальменскому,                                                                 </t>
  </si>
  <si>
    <t>Троицкому району,Алтайского края</t>
  </si>
  <si>
    <t xml:space="preserve">  Тюрин А.И._______________                                                      Диких С.И.____________          </t>
  </si>
  <si>
    <t xml:space="preserve">   «____»__________________  2015 г.                   </t>
  </si>
  <si>
    <t xml:space="preserve">                                                                        «____»______________  2015 г.                   </t>
  </si>
  <si>
    <t xml:space="preserve">   «____»__________________  2019 г.                   </t>
  </si>
  <si>
    <t xml:space="preserve">                                                                        «____»______________  2019 г.                   </t>
  </si>
  <si>
    <t xml:space="preserve">                                                  Директор МБОУ СОШ                                          </t>
  </si>
  <si>
    <t xml:space="preserve">                                                 ГО ЗАТО Сибирский  </t>
  </si>
  <si>
    <t xml:space="preserve">                                                                </t>
  </si>
  <si>
    <t xml:space="preserve">                                                     Провоторова Г.Ф.____________          </t>
  </si>
  <si>
    <t xml:space="preserve">                  </t>
  </si>
  <si>
    <t xml:space="preserve">                                                  Утверждаю</t>
  </si>
  <si>
    <t xml:space="preserve">                                                   Алтайского края                                       </t>
  </si>
  <si>
    <t xml:space="preserve"> «____»______________  2021 г.                   </t>
  </si>
  <si>
    <t>День 11  Завтрак</t>
  </si>
  <si>
    <t>День 12  Завтрак</t>
  </si>
  <si>
    <t>День 13  Завтрак</t>
  </si>
  <si>
    <t>День 14  Завтрак</t>
  </si>
  <si>
    <t>печенье топленое молоко</t>
  </si>
  <si>
    <t>салат из белокочанной капусты</t>
  </si>
  <si>
    <t>хлеб дарницкий</t>
  </si>
  <si>
    <t>пр</t>
  </si>
  <si>
    <t>0,121,9</t>
  </si>
  <si>
    <t>салат степной</t>
  </si>
  <si>
    <t>винегрет овощной</t>
  </si>
  <si>
    <t>колбаса запеченная</t>
  </si>
  <si>
    <t>60/30</t>
  </si>
  <si>
    <t>бутерброд с колбасой</t>
  </si>
  <si>
    <t>печенье овсяночка</t>
  </si>
  <si>
    <t>мясо птицы запеченое</t>
  </si>
  <si>
    <t>суп с макаронными изделиями</t>
  </si>
  <si>
    <t>каша гречневая</t>
  </si>
  <si>
    <t>каша молочная манная</t>
  </si>
  <si>
    <t>булочка листик с маком</t>
  </si>
  <si>
    <t>суп с крупой</t>
  </si>
  <si>
    <t>салат здоровье</t>
  </si>
  <si>
    <t>чай с сахаром</t>
  </si>
  <si>
    <t>щи из свежей капусты</t>
  </si>
  <si>
    <t>бутерброд с маслом и сыром</t>
  </si>
  <si>
    <t>рассольник питербургский</t>
  </si>
  <si>
    <t>голубцы ленивые</t>
  </si>
  <si>
    <t>100/40</t>
  </si>
  <si>
    <t>запеканка из творога</t>
  </si>
  <si>
    <t>.обс.</t>
  </si>
  <si>
    <t>борщ с капустой и картофелем</t>
  </si>
  <si>
    <t>сельдь с гарниром</t>
  </si>
  <si>
    <t>биточки/соус</t>
  </si>
  <si>
    <t>суп молочный с макарон. Изд</t>
  </si>
  <si>
    <t>печенье топленое</t>
  </si>
  <si>
    <t>салат картофельный с ог.</t>
  </si>
  <si>
    <t>суп карт. С макар. Изделиями</t>
  </si>
  <si>
    <t>пряник</t>
  </si>
  <si>
    <t xml:space="preserve">суп с крупой </t>
  </si>
  <si>
    <t>плов с мяс.гов.</t>
  </si>
  <si>
    <t>картофель с сыром запеченый</t>
  </si>
  <si>
    <t>фрукт /яблоко</t>
  </si>
  <si>
    <t xml:space="preserve"> (возрастная категория 11-18 лет)</t>
  </si>
  <si>
    <t>омлет натуральный</t>
  </si>
  <si>
    <t xml:space="preserve">                                                                                                 ГО ЗАТО Сибирский  </t>
  </si>
  <si>
    <t xml:space="preserve">                                                                                                                                                                                                        Директор МБОУ СОШ                                          </t>
  </si>
  <si>
    <t>С 7 до 11 лет</t>
  </si>
  <si>
    <t>Алтайского края</t>
  </si>
  <si>
    <t>Провоторова Г.Ф. ________</t>
  </si>
  <si>
    <t>щи из св.капусты с картофелем</t>
  </si>
  <si>
    <t>бутерброд с повидлом</t>
  </si>
  <si>
    <t>макароные изделия  отварные</t>
  </si>
  <si>
    <t>капуста тушеная</t>
  </si>
  <si>
    <t xml:space="preserve">к приказу </t>
  </si>
  <si>
    <t xml:space="preserve">приготовляемых блюд для организации питания детей 7- 11 лет </t>
  </si>
  <si>
    <t xml:space="preserve">             Десятидневное основное (организованное) меню и пищевая ценность</t>
  </si>
  <si>
    <t>Согласно СанПиН 2.3/2.4.3590-20</t>
  </si>
  <si>
    <t>каша молочная рисовая Bязкая</t>
  </si>
  <si>
    <t>бутерброд с маслом Сливочным</t>
  </si>
  <si>
    <t>Сыр полутвердый российский(порциями)</t>
  </si>
  <si>
    <t>плов из  курицы</t>
  </si>
  <si>
    <t>макароные изделия   отварные с маслом</t>
  </si>
  <si>
    <t>Суп  рыбный  из консервов(рис)</t>
  </si>
  <si>
    <t>салат картофельный с кукурузой и морковью</t>
  </si>
  <si>
    <t>Пудинг из творога(со сгущ,молоком)</t>
  </si>
  <si>
    <t>бутерброд с сыром российский</t>
  </si>
  <si>
    <t>Борщ с фасолью и картофелем</t>
  </si>
  <si>
    <t>каша гречневая рассыпчатая</t>
  </si>
  <si>
    <t>Гуляш  из отварной говядины</t>
  </si>
  <si>
    <t>суп картофельный с Горохом</t>
  </si>
  <si>
    <t>Картофельное пюре с маслом сливочным</t>
  </si>
  <si>
    <t>Курица тушенная в соусе сметанном с томатом</t>
  </si>
  <si>
    <t>Каша рисовая рассыпчатая</t>
  </si>
  <si>
    <t>Щи из св.капусты с картофелем</t>
  </si>
  <si>
    <t>Чай с сахаром с лимоном</t>
  </si>
  <si>
    <t>Сок яблочный</t>
  </si>
  <si>
    <t>Компот из смеси сухофруктов</t>
  </si>
  <si>
    <t>Макароны отварные с сыром</t>
  </si>
  <si>
    <t>суп с мясными фрикадельками</t>
  </si>
  <si>
    <t>Салат картофельный с морковью и зеленым горошком</t>
  </si>
  <si>
    <t>Котлеты ,Биточки,.Шницели(говядина)</t>
  </si>
  <si>
    <t>Суп с макаронными изделиями</t>
  </si>
  <si>
    <t>Рыба тушенная в томате с овощами(минтай)</t>
  </si>
  <si>
    <t>вафли</t>
  </si>
  <si>
    <t>Молоко питьевое</t>
  </si>
  <si>
    <t>Суп Рыбный из консервов с пшеном</t>
  </si>
  <si>
    <t>какао с молоком</t>
  </si>
  <si>
    <t>Тефтели говядина</t>
  </si>
  <si>
    <t>Рагу из овощей</t>
  </si>
  <si>
    <t>Суп крестьянский</t>
  </si>
  <si>
    <t>Винегрет овощной (лук репчатый)</t>
  </si>
  <si>
    <t>кисель из сока ягодного натурального</t>
  </si>
  <si>
    <t>Котлета или биточки рыбные (минтай)</t>
  </si>
  <si>
    <t>Овощи натуральные соленые(огурцы)</t>
  </si>
  <si>
    <t>Овощи нат.св.огурцы</t>
  </si>
  <si>
    <t>сб.шк 22</t>
  </si>
  <si>
    <t>фрикаделька из мяса кур</t>
  </si>
  <si>
    <t>овощи натур.свеж.(помидоры)</t>
  </si>
  <si>
    <t>Бефстроганов из отварной говядины</t>
  </si>
  <si>
    <t>сб.шк 2022</t>
  </si>
  <si>
    <t>сб.шк 20222</t>
  </si>
  <si>
    <t>117 сб 2022г</t>
  </si>
  <si>
    <t>1 сб 2022г</t>
  </si>
  <si>
    <t>11 сб 2022г</t>
  </si>
  <si>
    <t>53 сб 2022г</t>
  </si>
  <si>
    <t>199 сб 2022г</t>
  </si>
  <si>
    <t>66 сб 2022г</t>
  </si>
  <si>
    <t>261 сб 2022г</t>
  </si>
  <si>
    <t>200/10</t>
  </si>
  <si>
    <t>137 сб 2022г</t>
  </si>
  <si>
    <t xml:space="preserve"> 2 сб 2022г</t>
  </si>
  <si>
    <t>262 сб 2022г</t>
  </si>
  <si>
    <t>84 сб 2022г</t>
  </si>
  <si>
    <t>28 сб.шк 2022г</t>
  </si>
  <si>
    <t>153 сб 2022г</t>
  </si>
  <si>
    <t>3 сб 2022г</t>
  </si>
  <si>
    <t>271 сб 2022г</t>
  </si>
  <si>
    <t>54 сб 2022г</t>
  </si>
  <si>
    <t>64 сб 2022г</t>
  </si>
  <si>
    <t>114 сб 2022г</t>
  </si>
  <si>
    <t>171 сб2022г</t>
  </si>
  <si>
    <t>144 сб 2022г</t>
  </si>
  <si>
    <t>241 сб 2022г</t>
  </si>
  <si>
    <t>78 сб 2022г</t>
  </si>
  <si>
    <t>91 сб 2022гн4,236</t>
  </si>
  <si>
    <t>161 сб 2022г</t>
  </si>
  <si>
    <t>198 сб 2022г</t>
  </si>
  <si>
    <t>292 сб 2022г</t>
  </si>
  <si>
    <t>29 сб 2022г</t>
  </si>
  <si>
    <t>80 сб 2022г</t>
  </si>
  <si>
    <t>138 сб 2022г</t>
  </si>
  <si>
    <t xml:space="preserve"> 200сб  2022г</t>
  </si>
  <si>
    <t>100/10</t>
  </si>
  <si>
    <t>97 сб 2022г</t>
  </si>
  <si>
    <t>182 сб 2022г</t>
  </si>
  <si>
    <t>85 сб 2022г</t>
  </si>
  <si>
    <t>266 сб 2022г</t>
  </si>
  <si>
    <t>158 сб 2022г</t>
  </si>
  <si>
    <t>61 сб 2022г</t>
  </si>
  <si>
    <t>Борщ со сметаной</t>
  </si>
  <si>
    <t>102 сб 2022г</t>
  </si>
  <si>
    <t>187 сб 2022г</t>
  </si>
  <si>
    <t>249 сб 2022г</t>
  </si>
  <si>
    <t>170 сб 2022г</t>
  </si>
  <si>
    <t>74 сб 2022г</t>
  </si>
  <si>
    <t>50 сб 2022г</t>
  </si>
  <si>
    <t>143 сб 2022г</t>
  </si>
  <si>
    <t>фрукт</t>
  </si>
  <si>
    <t xml:space="preserve">                  №24 "Об организации питания учащихся"</t>
  </si>
  <si>
    <t>от "10" января2025 г.</t>
  </si>
  <si>
    <t>"10" января 2025г.</t>
  </si>
  <si>
    <t>Утверждаю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</si>
</sst>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.5"/>
      <color rgb="FF454545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8" tint="-0.249977111117893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theme="4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1" xfId="0" applyBorder="1"/>
    <xf numFmtId="0" fontId="6" fillId="0" borderId="11" xfId="0" applyFont="1" applyBorder="1"/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2" fontId="9" fillId="0" borderId="11" xfId="0" applyNumberFormat="1" applyFont="1" applyBorder="1"/>
    <xf numFmtId="2" fontId="9" fillId="0" borderId="14" xfId="0" applyNumberFormat="1" applyFont="1" applyBorder="1"/>
    <xf numFmtId="0" fontId="10" fillId="0" borderId="11" xfId="0" applyFont="1" applyBorder="1"/>
    <xf numFmtId="2" fontId="10" fillId="0" borderId="11" xfId="0" applyNumberFormat="1" applyFont="1" applyBorder="1"/>
    <xf numFmtId="0" fontId="11" fillId="0" borderId="11" xfId="0" applyFont="1" applyBorder="1"/>
    <xf numFmtId="0" fontId="13" fillId="0" borderId="11" xfId="0" applyFont="1" applyBorder="1"/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10" fillId="2" borderId="11" xfId="0" applyFont="1" applyFill="1" applyBorder="1"/>
    <xf numFmtId="0" fontId="0" fillId="2" borderId="0" xfId="0" applyFill="1"/>
    <xf numFmtId="0" fontId="4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0" xfId="0" applyFill="1"/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2" fontId="10" fillId="0" borderId="11" xfId="0" applyNumberFormat="1" applyFont="1" applyBorder="1" applyAlignment="1">
      <alignment horizontal="center"/>
    </xf>
    <xf numFmtId="0" fontId="6" fillId="0" borderId="0" xfId="0" applyFont="1"/>
    <xf numFmtId="0" fontId="0" fillId="0" borderId="0" xfId="0" applyAlignment="1"/>
    <xf numFmtId="0" fontId="0" fillId="0" borderId="0" xfId="0" applyAlignment="1">
      <alignment horizontal="right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2" fontId="5" fillId="6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NumberFormat="1" applyFont="1" applyBorder="1" applyAlignment="1">
      <alignment horizontal="left" wrapText="1"/>
    </xf>
    <xf numFmtId="0" fontId="12" fillId="0" borderId="0" xfId="0" applyFont="1" applyAlignment="1">
      <alignment horizontal="center"/>
    </xf>
    <xf numFmtId="0" fontId="4" fillId="0" borderId="15" xfId="0" applyFont="1" applyBorder="1" applyAlignment="1">
      <alignment horizontal="center" vertical="top" textRotation="90" wrapText="1"/>
    </xf>
    <xf numFmtId="0" fontId="4" fillId="0" borderId="16" xfId="0" applyFont="1" applyBorder="1" applyAlignment="1">
      <alignment horizontal="center" vertical="top" textRotation="90" wrapText="1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1" fillId="0" borderId="0" xfId="0" applyFont="1" applyBorder="1" applyAlignment="1">
      <alignment horizontal="left" vertical="center" indent="24"/>
    </xf>
    <xf numFmtId="0" fontId="1" fillId="0" borderId="0" xfId="0" applyFont="1" applyAlignment="1">
      <alignment horizontal="right" vertical="center"/>
    </xf>
    <xf numFmtId="0" fontId="4" fillId="0" borderId="15" xfId="0" applyFont="1" applyBorder="1" applyAlignment="1">
      <alignment horizontal="center" textRotation="90" wrapText="1"/>
    </xf>
    <xf numFmtId="0" fontId="4" fillId="0" borderId="16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7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12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00"/>
  <sheetViews>
    <sheetView topLeftCell="A289" zoomScale="90" zoomScaleNormal="90" workbookViewId="0">
      <selection activeCell="B82" sqref="B82"/>
    </sheetView>
  </sheetViews>
  <sheetFormatPr defaultRowHeight="15" x14ac:dyDescent="0.25"/>
  <cols>
    <col min="1" max="1" width="9.140625" customWidth="1"/>
    <col min="2" max="2" width="26.42578125" customWidth="1"/>
    <col min="3" max="3" width="7.42578125" customWidth="1"/>
    <col min="4" max="4" width="6.140625" customWidth="1"/>
    <col min="5" max="5" width="6" customWidth="1"/>
    <col min="6" max="6" width="6.42578125" customWidth="1"/>
    <col min="7" max="7" width="7" customWidth="1"/>
    <col min="8" max="9" width="5.5703125" customWidth="1"/>
    <col min="10" max="10" width="7" customWidth="1"/>
    <col min="11" max="11" width="5.5703125" customWidth="1"/>
    <col min="12" max="12" width="7.28515625" customWidth="1"/>
    <col min="13" max="13" width="7" customWidth="1"/>
    <col min="14" max="14" width="6.5703125" customWidth="1"/>
    <col min="15" max="15" width="5.5703125" customWidth="1"/>
    <col min="16" max="16" width="8.5703125" customWidth="1"/>
    <col min="17" max="17" width="13.140625" customWidth="1"/>
    <col min="18" max="31" width="5.42578125" customWidth="1"/>
  </cols>
  <sheetData>
    <row r="1" spans="1:16" ht="15.75" x14ac:dyDescent="0.25">
      <c r="K1" s="117" t="s">
        <v>242</v>
      </c>
      <c r="L1" s="117"/>
      <c r="M1" s="117"/>
      <c r="N1" s="117"/>
      <c r="O1" s="117"/>
      <c r="P1" s="117"/>
    </row>
    <row r="3" spans="1:16" ht="15.75" customHeight="1" x14ac:dyDescent="0.25">
      <c r="A3" s="1"/>
      <c r="F3" s="1" t="s">
        <v>0</v>
      </c>
    </row>
    <row r="4" spans="1:16" ht="15.75" customHeight="1" x14ac:dyDescent="0.25">
      <c r="A4" s="1"/>
      <c r="F4" s="1" t="s">
        <v>1</v>
      </c>
    </row>
    <row r="5" spans="1:16" ht="15.75" customHeight="1" x14ac:dyDescent="0.25">
      <c r="A5" s="1"/>
      <c r="F5" s="1" t="s">
        <v>2</v>
      </c>
    </row>
    <row r="6" spans="1:16" ht="15.75" customHeight="1" x14ac:dyDescent="0.25">
      <c r="A6" s="1"/>
      <c r="F6" s="1" t="s">
        <v>3</v>
      </c>
    </row>
    <row r="7" spans="1:16" ht="15.75" customHeight="1" x14ac:dyDescent="0.25">
      <c r="A7" s="1"/>
      <c r="F7" s="1" t="s">
        <v>4</v>
      </c>
    </row>
    <row r="8" spans="1:16" ht="15.75" customHeight="1" x14ac:dyDescent="0.25">
      <c r="A8" s="1"/>
      <c r="F8" s="1" t="s">
        <v>240</v>
      </c>
    </row>
    <row r="9" spans="1:16" ht="15.75" customHeight="1" x14ac:dyDescent="0.25">
      <c r="A9" s="1"/>
      <c r="F9" s="1" t="s">
        <v>5</v>
      </c>
    </row>
    <row r="10" spans="1:16" ht="15.75" customHeight="1" x14ac:dyDescent="0.25">
      <c r="A10" s="1"/>
      <c r="F10" s="1"/>
    </row>
    <row r="11" spans="1:16" ht="15.75" x14ac:dyDescent="0.25">
      <c r="A11" s="2" t="s">
        <v>243</v>
      </c>
      <c r="B11" s="2"/>
      <c r="C11" s="2"/>
      <c r="D11" s="2"/>
      <c r="E11" s="2"/>
      <c r="F11" s="2"/>
      <c r="G11" s="2"/>
      <c r="H11" s="2"/>
      <c r="I11" s="2"/>
    </row>
    <row r="12" spans="1:16" ht="15.75" x14ac:dyDescent="0.25">
      <c r="A12" s="2" t="s">
        <v>244</v>
      </c>
    </row>
    <row r="13" spans="1:16" ht="15.75" x14ac:dyDescent="0.25">
      <c r="A13" s="2" t="s">
        <v>245</v>
      </c>
    </row>
    <row r="14" spans="1:16" ht="15.75" x14ac:dyDescent="0.25">
      <c r="A14" s="2" t="s">
        <v>246</v>
      </c>
    </row>
    <row r="15" spans="1:16" ht="15.75" x14ac:dyDescent="0.25">
      <c r="A15" s="2" t="s">
        <v>247</v>
      </c>
    </row>
    <row r="16" spans="1:16" ht="15.75" x14ac:dyDescent="0.25">
      <c r="A16" s="2" t="s">
        <v>248</v>
      </c>
    </row>
    <row r="17" spans="1:17" ht="15.75" x14ac:dyDescent="0.25">
      <c r="A17" s="2"/>
    </row>
    <row r="18" spans="1:17" ht="15.75" x14ac:dyDescent="0.25">
      <c r="A18" s="2" t="s">
        <v>249</v>
      </c>
    </row>
    <row r="19" spans="1:17" x14ac:dyDescent="0.25">
      <c r="A19" s="3" t="s">
        <v>250</v>
      </c>
      <c r="E19" s="3"/>
      <c r="F19" s="121" t="s">
        <v>251</v>
      </c>
      <c r="G19" s="121"/>
      <c r="H19" s="121"/>
      <c r="I19" s="121"/>
      <c r="J19" s="121"/>
      <c r="K19" s="121"/>
      <c r="L19" s="121"/>
      <c r="M19" s="121"/>
      <c r="N19" s="121"/>
      <c r="O19" s="121"/>
    </row>
    <row r="20" spans="1:17" ht="15.75" x14ac:dyDescent="0.25">
      <c r="A20" s="1"/>
    </row>
    <row r="21" spans="1:17" x14ac:dyDescent="0.25">
      <c r="A21" s="120"/>
      <c r="B21" s="120"/>
      <c r="C21" s="120"/>
      <c r="L21" s="131" t="s">
        <v>241</v>
      </c>
      <c r="M21" s="131"/>
      <c r="N21" s="131"/>
      <c r="O21" s="131"/>
      <c r="P21" s="131"/>
      <c r="Q21" s="131"/>
    </row>
    <row r="22" spans="1:17" ht="33" customHeight="1" x14ac:dyDescent="0.25">
      <c r="A22" s="126" t="s">
        <v>6</v>
      </c>
      <c r="B22" s="126" t="s">
        <v>7</v>
      </c>
      <c r="C22" s="5" t="s">
        <v>8</v>
      </c>
      <c r="D22" s="122" t="s">
        <v>9</v>
      </c>
      <c r="E22" s="123"/>
      <c r="F22" s="129"/>
      <c r="G22" s="126" t="s">
        <v>10</v>
      </c>
      <c r="H22" s="122" t="s">
        <v>11</v>
      </c>
      <c r="I22" s="123"/>
      <c r="J22" s="123"/>
      <c r="K22" s="129"/>
      <c r="L22" s="122" t="s">
        <v>12</v>
      </c>
      <c r="M22" s="123"/>
      <c r="N22" s="123"/>
      <c r="O22" s="123"/>
      <c r="P22" s="118" t="s">
        <v>234</v>
      </c>
    </row>
    <row r="23" spans="1:17" ht="36.75" customHeight="1" x14ac:dyDescent="0.25">
      <c r="A23" s="127"/>
      <c r="B23" s="127"/>
      <c r="C23" s="126" t="s">
        <v>13</v>
      </c>
      <c r="D23" s="124"/>
      <c r="E23" s="125"/>
      <c r="F23" s="130"/>
      <c r="G23" s="128"/>
      <c r="H23" s="124"/>
      <c r="I23" s="125"/>
      <c r="J23" s="125"/>
      <c r="K23" s="130"/>
      <c r="L23" s="124"/>
      <c r="M23" s="125"/>
      <c r="N23" s="125"/>
      <c r="O23" s="125"/>
      <c r="P23" s="119"/>
    </row>
    <row r="24" spans="1:17" x14ac:dyDescent="0.25">
      <c r="A24" s="128"/>
      <c r="B24" s="128"/>
      <c r="C24" s="128"/>
      <c r="D24" s="5" t="s">
        <v>14</v>
      </c>
      <c r="E24" s="5" t="s">
        <v>15</v>
      </c>
      <c r="F24" s="5" t="s">
        <v>16</v>
      </c>
      <c r="G24" s="4"/>
      <c r="H24" s="5" t="s">
        <v>17</v>
      </c>
      <c r="I24" s="5" t="s">
        <v>18</v>
      </c>
      <c r="J24" s="5" t="s">
        <v>19</v>
      </c>
      <c r="K24" s="5" t="s">
        <v>20</v>
      </c>
      <c r="L24" s="5" t="s">
        <v>21</v>
      </c>
      <c r="M24" s="5" t="s">
        <v>22</v>
      </c>
      <c r="N24" s="5" t="s">
        <v>23</v>
      </c>
      <c r="O24" s="25" t="s">
        <v>24</v>
      </c>
      <c r="P24" s="23"/>
    </row>
    <row r="25" spans="1:17" x14ac:dyDescent="0.25">
      <c r="A25" s="5">
        <v>1</v>
      </c>
      <c r="B25" s="6">
        <v>2</v>
      </c>
      <c r="C25" s="6">
        <v>4</v>
      </c>
      <c r="D25" s="5">
        <v>5</v>
      </c>
      <c r="E25" s="5">
        <v>6</v>
      </c>
      <c r="F25" s="5">
        <v>7</v>
      </c>
      <c r="G25" s="5">
        <v>8</v>
      </c>
      <c r="H25" s="5">
        <v>9</v>
      </c>
      <c r="I25" s="5">
        <v>10</v>
      </c>
      <c r="J25" s="5">
        <v>11</v>
      </c>
      <c r="K25" s="5">
        <v>12</v>
      </c>
      <c r="L25" s="5">
        <v>13</v>
      </c>
      <c r="M25" s="5">
        <v>14</v>
      </c>
      <c r="N25" s="5">
        <v>15</v>
      </c>
      <c r="O25" s="25">
        <v>16</v>
      </c>
      <c r="P25" s="23"/>
    </row>
    <row r="26" spans="1:17" ht="12" customHeight="1" x14ac:dyDescent="0.25">
      <c r="A26" s="4"/>
      <c r="B26" s="7" t="s">
        <v>25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25"/>
      <c r="P26" s="23"/>
    </row>
    <row r="27" spans="1:17" ht="21.75" customHeight="1" x14ac:dyDescent="0.25">
      <c r="A27" s="5" t="s">
        <v>51</v>
      </c>
      <c r="B27" s="5" t="s">
        <v>26</v>
      </c>
      <c r="C27" s="6">
        <v>250</v>
      </c>
      <c r="D27" s="6">
        <v>7.52</v>
      </c>
      <c r="E27" s="6">
        <v>5.0599999999999996</v>
      </c>
      <c r="F27" s="6">
        <v>41.71</v>
      </c>
      <c r="G27" s="6">
        <v>242.51</v>
      </c>
      <c r="H27" s="6">
        <v>0.05</v>
      </c>
      <c r="I27" s="6">
        <v>0.45</v>
      </c>
      <c r="J27" s="6"/>
      <c r="K27" s="6">
        <v>0.12</v>
      </c>
      <c r="L27" s="6">
        <v>165.8</v>
      </c>
      <c r="M27" s="6">
        <v>137.18</v>
      </c>
      <c r="N27" s="6">
        <v>21.32</v>
      </c>
      <c r="O27" s="26">
        <v>0.32</v>
      </c>
      <c r="P27" s="23"/>
    </row>
    <row r="28" spans="1:17" ht="21.75" customHeight="1" x14ac:dyDescent="0.25">
      <c r="A28" s="5" t="s">
        <v>76</v>
      </c>
      <c r="B28" s="5" t="s">
        <v>77</v>
      </c>
      <c r="C28" s="6">
        <v>10</v>
      </c>
      <c r="D28" s="6">
        <v>0.08</v>
      </c>
      <c r="E28" s="6">
        <v>7.25</v>
      </c>
      <c r="F28" s="6">
        <v>0.13</v>
      </c>
      <c r="G28" s="6">
        <v>66</v>
      </c>
      <c r="H28" s="6"/>
      <c r="I28" s="6"/>
      <c r="J28" s="6">
        <v>40</v>
      </c>
      <c r="K28" s="6"/>
      <c r="L28" s="6">
        <v>2.4</v>
      </c>
      <c r="M28" s="6">
        <v>3</v>
      </c>
      <c r="N28" s="6"/>
      <c r="O28" s="26">
        <v>0.02</v>
      </c>
      <c r="P28" s="23"/>
    </row>
    <row r="29" spans="1:17" ht="21.75" customHeight="1" x14ac:dyDescent="0.25">
      <c r="A29" s="5" t="s">
        <v>28</v>
      </c>
      <c r="B29" s="5" t="s">
        <v>53</v>
      </c>
      <c r="C29" s="6">
        <v>30</v>
      </c>
      <c r="D29" s="6">
        <v>2.2200000000000002</v>
      </c>
      <c r="E29" s="6">
        <v>2.82</v>
      </c>
      <c r="F29" s="6">
        <v>21.93</v>
      </c>
      <c r="G29" s="6">
        <v>122.1</v>
      </c>
      <c r="H29" s="6">
        <v>0.04</v>
      </c>
      <c r="I29" s="6"/>
      <c r="J29" s="6"/>
      <c r="K29" s="6">
        <v>1.1100000000000001</v>
      </c>
      <c r="L29" s="6">
        <v>7.8</v>
      </c>
      <c r="M29" s="6">
        <v>25.2</v>
      </c>
      <c r="N29" s="6">
        <v>9</v>
      </c>
      <c r="O29" s="26">
        <v>0.42</v>
      </c>
      <c r="P29" s="23"/>
    </row>
    <row r="30" spans="1:17" ht="21.75" customHeight="1" x14ac:dyDescent="0.25">
      <c r="A30" s="5" t="s">
        <v>28</v>
      </c>
      <c r="B30" s="5" t="s">
        <v>29</v>
      </c>
      <c r="C30" s="6">
        <v>100</v>
      </c>
      <c r="D30" s="6">
        <v>7.9</v>
      </c>
      <c r="E30" s="6">
        <v>1</v>
      </c>
      <c r="F30" s="6">
        <v>48.3</v>
      </c>
      <c r="G30" s="6">
        <v>233.8</v>
      </c>
      <c r="H30" s="6">
        <v>0.1</v>
      </c>
      <c r="I30" s="6"/>
      <c r="J30" s="6"/>
      <c r="K30" s="6">
        <v>1.3</v>
      </c>
      <c r="L30" s="6">
        <v>23</v>
      </c>
      <c r="M30" s="6">
        <v>87</v>
      </c>
      <c r="N30" s="6">
        <v>33</v>
      </c>
      <c r="O30" s="26">
        <v>1.1000000000000001</v>
      </c>
      <c r="P30" s="23"/>
    </row>
    <row r="31" spans="1:17" ht="21.75" customHeight="1" x14ac:dyDescent="0.25">
      <c r="A31" s="5" t="s">
        <v>30</v>
      </c>
      <c r="B31" s="5" t="s">
        <v>31</v>
      </c>
      <c r="C31" s="6" t="s">
        <v>38</v>
      </c>
      <c r="D31" s="6">
        <v>0.02</v>
      </c>
      <c r="E31" s="6">
        <v>0.01</v>
      </c>
      <c r="F31" s="6">
        <v>13.9</v>
      </c>
      <c r="G31" s="18">
        <v>55</v>
      </c>
      <c r="H31" s="6"/>
      <c r="I31" s="6">
        <v>1.1200000000000001</v>
      </c>
      <c r="J31" s="6"/>
      <c r="K31" s="6">
        <v>0.01</v>
      </c>
      <c r="L31" s="6">
        <v>2.86</v>
      </c>
      <c r="M31" s="6">
        <v>1.34</v>
      </c>
      <c r="N31" s="6">
        <v>0.73</v>
      </c>
      <c r="O31" s="26">
        <v>0.08</v>
      </c>
      <c r="P31" s="23"/>
    </row>
    <row r="32" spans="1:17" ht="14.25" customHeight="1" x14ac:dyDescent="0.25">
      <c r="A32" s="5"/>
      <c r="B32" s="7" t="s">
        <v>32</v>
      </c>
      <c r="C32" s="8"/>
      <c r="D32" s="7">
        <f t="shared" ref="D32:O32" si="0">SUM(D27:D31)</f>
        <v>17.739999999999998</v>
      </c>
      <c r="E32" s="7">
        <f t="shared" si="0"/>
        <v>16.14</v>
      </c>
      <c r="F32" s="20">
        <f t="shared" si="0"/>
        <v>125.97</v>
      </c>
      <c r="G32" s="7">
        <f t="shared" si="0"/>
        <v>719.41000000000008</v>
      </c>
      <c r="H32" s="7">
        <f t="shared" si="0"/>
        <v>0.19</v>
      </c>
      <c r="I32" s="7">
        <f t="shared" si="0"/>
        <v>1.57</v>
      </c>
      <c r="J32" s="7">
        <f t="shared" si="0"/>
        <v>40</v>
      </c>
      <c r="K32" s="7">
        <f t="shared" si="0"/>
        <v>2.54</v>
      </c>
      <c r="L32" s="19">
        <f t="shared" si="0"/>
        <v>201.86000000000004</v>
      </c>
      <c r="M32" s="7">
        <f t="shared" si="0"/>
        <v>253.72</v>
      </c>
      <c r="N32" s="7">
        <f t="shared" si="0"/>
        <v>64.05</v>
      </c>
      <c r="O32" s="27">
        <f t="shared" si="0"/>
        <v>1.9400000000000002</v>
      </c>
      <c r="P32" s="39">
        <v>29.78</v>
      </c>
    </row>
    <row r="33" spans="1:32" ht="12.75" customHeight="1" x14ac:dyDescent="0.25">
      <c r="A33" s="5"/>
      <c r="B33" s="8" t="s">
        <v>33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26"/>
      <c r="P33" s="39"/>
    </row>
    <row r="34" spans="1:32" ht="21.75" customHeight="1" x14ac:dyDescent="0.25">
      <c r="A34" s="5" t="s">
        <v>54</v>
      </c>
      <c r="B34" s="5" t="s">
        <v>34</v>
      </c>
      <c r="C34" s="6">
        <v>100</v>
      </c>
      <c r="D34" s="6">
        <v>1.1100000000000001</v>
      </c>
      <c r="E34" s="6">
        <v>6.18</v>
      </c>
      <c r="F34" s="6">
        <v>4.62</v>
      </c>
      <c r="G34" s="6">
        <v>78.56</v>
      </c>
      <c r="H34" s="6">
        <v>0.09</v>
      </c>
      <c r="I34" s="6">
        <v>20.3</v>
      </c>
      <c r="J34" s="6"/>
      <c r="K34" s="6">
        <v>3.37</v>
      </c>
      <c r="L34" s="6">
        <v>17.21</v>
      </c>
      <c r="M34" s="6">
        <v>32.119999999999997</v>
      </c>
      <c r="N34" s="6">
        <v>17.62</v>
      </c>
      <c r="O34" s="26">
        <v>0.83</v>
      </c>
      <c r="P34" s="39"/>
    </row>
    <row r="35" spans="1:32" ht="22.5" customHeight="1" x14ac:dyDescent="0.25">
      <c r="A35" s="5" t="s">
        <v>55</v>
      </c>
      <c r="B35" s="5" t="s">
        <v>56</v>
      </c>
      <c r="C35" s="6">
        <v>250</v>
      </c>
      <c r="D35" s="6">
        <v>1.8</v>
      </c>
      <c r="E35" s="6">
        <v>5.98</v>
      </c>
      <c r="F35" s="6">
        <v>8.1300000000000008</v>
      </c>
      <c r="G35" s="6">
        <v>89.75</v>
      </c>
      <c r="H35" s="6">
        <v>0.08</v>
      </c>
      <c r="I35" s="6">
        <v>18.48</v>
      </c>
      <c r="J35" s="6"/>
      <c r="K35" s="6">
        <v>2.38</v>
      </c>
      <c r="L35" s="6">
        <v>33.97</v>
      </c>
      <c r="M35" s="6">
        <v>47.43</v>
      </c>
      <c r="N35" s="6">
        <v>22.2</v>
      </c>
      <c r="O35" s="26">
        <v>0.82</v>
      </c>
      <c r="P35" s="39"/>
    </row>
    <row r="36" spans="1:32" ht="21.75" customHeight="1" x14ac:dyDescent="0.25">
      <c r="A36" s="5" t="s">
        <v>57</v>
      </c>
      <c r="B36" s="5" t="s">
        <v>37</v>
      </c>
      <c r="C36" s="6">
        <v>200</v>
      </c>
      <c r="D36" s="6">
        <v>6.8</v>
      </c>
      <c r="E36" s="6">
        <v>10</v>
      </c>
      <c r="F36" s="6">
        <v>38</v>
      </c>
      <c r="G36" s="6">
        <v>269.2</v>
      </c>
      <c r="H36" s="6">
        <v>0.08</v>
      </c>
      <c r="I36" s="6"/>
      <c r="J36" s="6"/>
      <c r="K36" s="6">
        <v>2.6</v>
      </c>
      <c r="L36" s="6">
        <v>16</v>
      </c>
      <c r="M36" s="6">
        <v>46</v>
      </c>
      <c r="N36" s="6">
        <v>10</v>
      </c>
      <c r="O36" s="26">
        <v>1</v>
      </c>
      <c r="P36" s="39"/>
      <c r="Q36" s="31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3"/>
      <c r="AF36" s="34"/>
    </row>
    <row r="37" spans="1:32" ht="21.75" customHeight="1" x14ac:dyDescent="0.25">
      <c r="A37" s="5" t="s">
        <v>109</v>
      </c>
      <c r="B37" s="5" t="s">
        <v>110</v>
      </c>
      <c r="C37" s="6">
        <v>130</v>
      </c>
      <c r="D37" s="6">
        <v>10.47</v>
      </c>
      <c r="E37" s="6">
        <v>15.74</v>
      </c>
      <c r="F37" s="6">
        <v>11.35</v>
      </c>
      <c r="G37" s="6">
        <v>230.7</v>
      </c>
      <c r="H37" s="6">
        <v>0.14000000000000001</v>
      </c>
      <c r="I37" s="6">
        <v>0.92</v>
      </c>
      <c r="J37" s="6">
        <v>21.06</v>
      </c>
      <c r="K37" s="6"/>
      <c r="L37" s="6">
        <v>28.67</v>
      </c>
      <c r="M37" s="6">
        <v>114</v>
      </c>
      <c r="N37" s="6">
        <v>20.43</v>
      </c>
      <c r="O37" s="26">
        <v>1.79</v>
      </c>
      <c r="P37" s="39"/>
      <c r="Q37" s="31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3"/>
      <c r="AF37" s="34"/>
    </row>
    <row r="38" spans="1:32" ht="21.75" customHeight="1" x14ac:dyDescent="0.25">
      <c r="A38" s="5" t="s">
        <v>28</v>
      </c>
      <c r="B38" s="5" t="s">
        <v>29</v>
      </c>
      <c r="C38" s="6">
        <v>150</v>
      </c>
      <c r="D38" s="6">
        <v>11.85</v>
      </c>
      <c r="E38" s="6">
        <v>1.5</v>
      </c>
      <c r="F38" s="6">
        <v>72.45</v>
      </c>
      <c r="G38" s="6">
        <v>350.7</v>
      </c>
      <c r="H38" s="6">
        <v>0.15</v>
      </c>
      <c r="I38" s="6"/>
      <c r="J38" s="6"/>
      <c r="K38" s="6">
        <v>1.95</v>
      </c>
      <c r="L38" s="6">
        <v>34.5</v>
      </c>
      <c r="M38" s="6">
        <v>130.5</v>
      </c>
      <c r="N38" s="6">
        <v>49.5</v>
      </c>
      <c r="O38" s="26">
        <v>1.65</v>
      </c>
      <c r="P38" s="39"/>
    </row>
    <row r="39" spans="1:32" ht="21.75" customHeight="1" x14ac:dyDescent="0.25">
      <c r="A39" s="5" t="s">
        <v>59</v>
      </c>
      <c r="B39" s="5" t="s">
        <v>50</v>
      </c>
      <c r="C39" s="6">
        <v>200</v>
      </c>
      <c r="D39" s="6">
        <v>0.78</v>
      </c>
      <c r="E39" s="6">
        <v>0.05</v>
      </c>
      <c r="F39" s="6">
        <v>27.63</v>
      </c>
      <c r="G39" s="6">
        <v>114.8</v>
      </c>
      <c r="H39" s="6">
        <v>0.02</v>
      </c>
      <c r="I39" s="6">
        <v>0.6</v>
      </c>
      <c r="J39" s="6"/>
      <c r="K39" s="6"/>
      <c r="L39" s="6">
        <v>32.32</v>
      </c>
      <c r="M39" s="6">
        <v>21.9</v>
      </c>
      <c r="N39" s="6">
        <v>17.559999999999999</v>
      </c>
      <c r="O39" s="26">
        <v>0.48</v>
      </c>
      <c r="P39" s="39"/>
    </row>
    <row r="40" spans="1:32" ht="13.5" customHeight="1" x14ac:dyDescent="0.25">
      <c r="A40" s="5"/>
      <c r="B40" s="7" t="s">
        <v>32</v>
      </c>
      <c r="C40" s="8"/>
      <c r="D40" s="7">
        <f t="shared" ref="D40:J40" si="1">SUM(D34:D39)</f>
        <v>32.81</v>
      </c>
      <c r="E40" s="7">
        <f t="shared" si="1"/>
        <v>39.449999999999996</v>
      </c>
      <c r="F40" s="20">
        <f t="shared" si="1"/>
        <v>162.18</v>
      </c>
      <c r="G40" s="20">
        <f t="shared" si="1"/>
        <v>1133.71</v>
      </c>
      <c r="H40" s="7">
        <f t="shared" si="1"/>
        <v>0.56000000000000005</v>
      </c>
      <c r="I40" s="7">
        <f t="shared" si="1"/>
        <v>40.300000000000004</v>
      </c>
      <c r="J40" s="7">
        <f t="shared" si="1"/>
        <v>21.06</v>
      </c>
      <c r="K40" s="7">
        <f>SUM(K34:K39)</f>
        <v>10.299999999999999</v>
      </c>
      <c r="L40" s="7">
        <f>SUM(L34:L39)</f>
        <v>162.67000000000002</v>
      </c>
      <c r="M40" s="20">
        <f>SUM(M34:M39)</f>
        <v>391.95</v>
      </c>
      <c r="N40" s="20">
        <f>SUM(N34:N39)</f>
        <v>137.31</v>
      </c>
      <c r="O40" s="27">
        <f>SUM(O34:O39)</f>
        <v>6.57</v>
      </c>
      <c r="P40" s="39">
        <v>78.5</v>
      </c>
    </row>
    <row r="41" spans="1:32" ht="14.25" customHeight="1" x14ac:dyDescent="0.25">
      <c r="A41" s="5"/>
      <c r="B41" s="8" t="s">
        <v>36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28"/>
      <c r="P41" s="39"/>
    </row>
    <row r="42" spans="1:32" ht="21.75" customHeight="1" x14ac:dyDescent="0.25">
      <c r="A42" s="5" t="s">
        <v>60</v>
      </c>
      <c r="B42" s="5" t="s">
        <v>61</v>
      </c>
      <c r="C42" s="6">
        <v>50</v>
      </c>
      <c r="D42" s="6">
        <v>3.95</v>
      </c>
      <c r="E42" s="6">
        <v>4.0599999999999996</v>
      </c>
      <c r="F42" s="6">
        <v>27.24</v>
      </c>
      <c r="G42" s="6">
        <v>161</v>
      </c>
      <c r="H42" s="6">
        <v>7.0000000000000007E-2</v>
      </c>
      <c r="I42" s="6"/>
      <c r="J42" s="6">
        <v>0.01</v>
      </c>
      <c r="K42" s="6">
        <v>0.46</v>
      </c>
      <c r="L42" s="18">
        <v>11</v>
      </c>
      <c r="M42" s="6">
        <v>48.07</v>
      </c>
      <c r="N42" s="6">
        <v>7.4</v>
      </c>
      <c r="O42" s="26">
        <v>0.7</v>
      </c>
      <c r="P42" s="39"/>
    </row>
    <row r="43" spans="1:32" ht="21.75" customHeight="1" x14ac:dyDescent="0.25">
      <c r="A43" s="5" t="s">
        <v>62</v>
      </c>
      <c r="B43" s="5" t="s">
        <v>63</v>
      </c>
      <c r="C43" s="6">
        <v>200</v>
      </c>
      <c r="D43" s="6">
        <v>1</v>
      </c>
      <c r="E43" s="6">
        <v>0.2</v>
      </c>
      <c r="F43" s="6">
        <v>20.2</v>
      </c>
      <c r="G43" s="6">
        <v>86.6</v>
      </c>
      <c r="H43" s="6">
        <v>0.02</v>
      </c>
      <c r="I43" s="18">
        <v>4</v>
      </c>
      <c r="J43" s="6"/>
      <c r="K43" s="6">
        <v>0.2</v>
      </c>
      <c r="L43" s="18">
        <v>14</v>
      </c>
      <c r="M43" s="6">
        <v>14</v>
      </c>
      <c r="N43" s="6">
        <v>8</v>
      </c>
      <c r="O43" s="26">
        <v>2.8</v>
      </c>
      <c r="P43" s="39"/>
    </row>
    <row r="44" spans="1:32" ht="15.75" customHeight="1" x14ac:dyDescent="0.25">
      <c r="A44" s="5"/>
      <c r="B44" s="7" t="s">
        <v>32</v>
      </c>
      <c r="C44" s="8"/>
      <c r="D44" s="8">
        <f t="shared" ref="D44:I44" si="2">SUM(D42:D43)</f>
        <v>4.95</v>
      </c>
      <c r="E44" s="8">
        <f t="shared" si="2"/>
        <v>4.26</v>
      </c>
      <c r="F44" s="8">
        <f t="shared" si="2"/>
        <v>47.44</v>
      </c>
      <c r="G44" s="8">
        <f t="shared" si="2"/>
        <v>247.6</v>
      </c>
      <c r="H44" s="8">
        <f t="shared" si="2"/>
        <v>9.0000000000000011E-2</v>
      </c>
      <c r="I44" s="19">
        <f t="shared" si="2"/>
        <v>4</v>
      </c>
      <c r="J44" s="8">
        <f t="shared" ref="J44:O44" si="3">SUM(J42:J43)</f>
        <v>0.01</v>
      </c>
      <c r="K44" s="8">
        <f t="shared" si="3"/>
        <v>0.66</v>
      </c>
      <c r="L44" s="19">
        <f t="shared" si="3"/>
        <v>25</v>
      </c>
      <c r="M44" s="8">
        <f t="shared" si="3"/>
        <v>62.07</v>
      </c>
      <c r="N44" s="8">
        <f t="shared" si="3"/>
        <v>15.4</v>
      </c>
      <c r="O44" s="28">
        <f t="shared" si="3"/>
        <v>3.5</v>
      </c>
      <c r="P44" s="39">
        <v>28.49</v>
      </c>
    </row>
    <row r="45" spans="1:32" ht="15" customHeight="1" x14ac:dyDescent="0.25">
      <c r="A45" s="5"/>
      <c r="B45" s="7" t="s">
        <v>39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26"/>
      <c r="P45" s="39"/>
    </row>
    <row r="46" spans="1:32" ht="21.75" customHeight="1" x14ac:dyDescent="0.25">
      <c r="A46" s="5" t="s">
        <v>28</v>
      </c>
      <c r="B46" s="5" t="s">
        <v>29</v>
      </c>
      <c r="C46" s="6">
        <v>150</v>
      </c>
      <c r="D46" s="6">
        <v>11.85</v>
      </c>
      <c r="E46" s="6">
        <v>1.5</v>
      </c>
      <c r="F46" s="6">
        <v>72.45</v>
      </c>
      <c r="G46" s="6">
        <v>350.7</v>
      </c>
      <c r="H46" s="6">
        <v>0.15</v>
      </c>
      <c r="I46" s="6"/>
      <c r="J46" s="6"/>
      <c r="K46" s="6">
        <v>1.95</v>
      </c>
      <c r="L46" s="6">
        <v>34.5</v>
      </c>
      <c r="M46" s="6">
        <v>130.5</v>
      </c>
      <c r="N46" s="6">
        <v>49.5</v>
      </c>
      <c r="O46" s="26">
        <v>1.65</v>
      </c>
      <c r="P46" s="39"/>
    </row>
    <row r="47" spans="1:32" ht="21.75" customHeight="1" x14ac:dyDescent="0.25">
      <c r="A47" s="5" t="s">
        <v>64</v>
      </c>
      <c r="B47" s="5" t="s">
        <v>48</v>
      </c>
      <c r="C47" s="6">
        <v>200</v>
      </c>
      <c r="D47" s="6">
        <v>0.53</v>
      </c>
      <c r="E47" s="5"/>
      <c r="F47" s="6">
        <v>9.4700000000000006</v>
      </c>
      <c r="G47" s="6">
        <v>40</v>
      </c>
      <c r="H47" s="6"/>
      <c r="I47" s="6">
        <v>0.27</v>
      </c>
      <c r="J47" s="6"/>
      <c r="K47" s="6"/>
      <c r="L47" s="6">
        <v>13.6</v>
      </c>
      <c r="M47" s="6">
        <v>22.13</v>
      </c>
      <c r="N47" s="6">
        <v>11.73</v>
      </c>
      <c r="O47" s="26">
        <v>2.13</v>
      </c>
      <c r="P47" s="39"/>
    </row>
    <row r="48" spans="1:32" ht="23.25" customHeight="1" x14ac:dyDescent="0.25">
      <c r="A48" s="5" t="s">
        <v>65</v>
      </c>
      <c r="B48" s="5" t="s">
        <v>66</v>
      </c>
      <c r="C48" s="6">
        <v>200</v>
      </c>
      <c r="D48" s="6">
        <v>4.18</v>
      </c>
      <c r="E48" s="6">
        <v>14.1</v>
      </c>
      <c r="F48" s="6">
        <v>28.15</v>
      </c>
      <c r="G48" s="6">
        <v>260</v>
      </c>
      <c r="H48" s="6">
        <v>0.2</v>
      </c>
      <c r="I48" s="6">
        <v>23.97</v>
      </c>
      <c r="J48" s="6">
        <v>16</v>
      </c>
      <c r="K48" s="6"/>
      <c r="L48" s="6">
        <v>44.26</v>
      </c>
      <c r="M48" s="6">
        <v>112.91</v>
      </c>
      <c r="N48" s="6">
        <v>38.22</v>
      </c>
      <c r="O48" s="26">
        <v>1.62</v>
      </c>
      <c r="P48" s="39"/>
    </row>
    <row r="49" spans="1:16" ht="21.75" customHeight="1" x14ac:dyDescent="0.25">
      <c r="A49" s="5" t="s">
        <v>67</v>
      </c>
      <c r="B49" s="5" t="s">
        <v>68</v>
      </c>
      <c r="C49" s="6">
        <v>130</v>
      </c>
      <c r="D49" s="6">
        <v>18.760000000000002</v>
      </c>
      <c r="E49" s="6">
        <v>8.82</v>
      </c>
      <c r="F49" s="6">
        <v>4.2699999999999996</v>
      </c>
      <c r="G49" s="6">
        <v>170.85</v>
      </c>
      <c r="H49" s="6">
        <v>0.11</v>
      </c>
      <c r="I49" s="6">
        <v>0.95</v>
      </c>
      <c r="J49" s="6">
        <v>13.6</v>
      </c>
      <c r="K49" s="6">
        <v>1.53</v>
      </c>
      <c r="L49" s="6">
        <v>19.809999999999999</v>
      </c>
      <c r="M49" s="6">
        <v>116.86</v>
      </c>
      <c r="N49" s="6">
        <v>11.83</v>
      </c>
      <c r="O49" s="26">
        <v>0.74</v>
      </c>
      <c r="P49" s="39"/>
    </row>
    <row r="50" spans="1:16" ht="21.75" customHeight="1" x14ac:dyDescent="0.25">
      <c r="A50" s="5" t="s">
        <v>69</v>
      </c>
      <c r="B50" s="5" t="s">
        <v>70</v>
      </c>
      <c r="C50" s="6">
        <v>100</v>
      </c>
      <c r="D50" s="6">
        <v>6.51</v>
      </c>
      <c r="E50" s="6">
        <v>3.96</v>
      </c>
      <c r="F50" s="6">
        <v>42.37</v>
      </c>
      <c r="G50" s="6">
        <v>230.67</v>
      </c>
      <c r="H50" s="6">
        <v>0.106</v>
      </c>
      <c r="I50" s="6">
        <v>0.05</v>
      </c>
      <c r="J50" s="6">
        <v>2.0670000000000002</v>
      </c>
      <c r="K50" s="5"/>
      <c r="L50" s="5">
        <v>18.95</v>
      </c>
      <c r="M50" s="6">
        <v>68.400000000000006</v>
      </c>
      <c r="N50" s="6">
        <v>25.04</v>
      </c>
      <c r="O50" s="26">
        <v>1.1100000000000001</v>
      </c>
      <c r="P50" s="39"/>
    </row>
    <row r="51" spans="1:16" ht="17.25" customHeight="1" x14ac:dyDescent="0.25">
      <c r="A51" s="5"/>
      <c r="B51" s="7" t="s">
        <v>32</v>
      </c>
      <c r="C51" s="8"/>
      <c r="D51" s="8">
        <f t="shared" ref="D51:O51" si="4">SUM(D46:D50)</f>
        <v>41.83</v>
      </c>
      <c r="E51" s="8">
        <f t="shared" si="4"/>
        <v>28.380000000000003</v>
      </c>
      <c r="F51" s="8">
        <f t="shared" si="4"/>
        <v>156.70999999999998</v>
      </c>
      <c r="G51" s="8">
        <f t="shared" si="4"/>
        <v>1052.22</v>
      </c>
      <c r="H51" s="8">
        <f t="shared" si="4"/>
        <v>0.56599999999999995</v>
      </c>
      <c r="I51" s="8">
        <f t="shared" si="4"/>
        <v>25.24</v>
      </c>
      <c r="J51" s="8">
        <f t="shared" si="4"/>
        <v>31.667000000000002</v>
      </c>
      <c r="K51" s="8">
        <f t="shared" si="4"/>
        <v>3.48</v>
      </c>
      <c r="L51" s="8">
        <f t="shared" si="4"/>
        <v>131.12</v>
      </c>
      <c r="M51" s="8">
        <f t="shared" si="4"/>
        <v>450.79999999999995</v>
      </c>
      <c r="N51" s="8">
        <f t="shared" si="4"/>
        <v>136.32</v>
      </c>
      <c r="O51" s="28">
        <f t="shared" si="4"/>
        <v>7.2500000000000009</v>
      </c>
      <c r="P51" s="39">
        <v>79.63</v>
      </c>
    </row>
    <row r="52" spans="1:16" ht="21.75" customHeight="1" x14ac:dyDescent="0.25">
      <c r="A52" s="5"/>
      <c r="B52" s="7" t="s">
        <v>40</v>
      </c>
      <c r="C52" s="8"/>
      <c r="D52" s="8">
        <f t="shared" ref="D52:O52" si="5">D51+D44+D40+D32</f>
        <v>97.33</v>
      </c>
      <c r="E52" s="8">
        <f t="shared" si="5"/>
        <v>88.23</v>
      </c>
      <c r="F52" s="8">
        <f t="shared" si="5"/>
        <v>492.29999999999995</v>
      </c>
      <c r="G52" s="19">
        <f t="shared" si="5"/>
        <v>3152.9399999999996</v>
      </c>
      <c r="H52" s="8">
        <f t="shared" si="5"/>
        <v>1.4059999999999999</v>
      </c>
      <c r="I52" s="8">
        <f t="shared" si="5"/>
        <v>71.11</v>
      </c>
      <c r="J52" s="8">
        <f t="shared" si="5"/>
        <v>92.736999999999995</v>
      </c>
      <c r="K52" s="8">
        <f t="shared" si="5"/>
        <v>16.979999999999997</v>
      </c>
      <c r="L52" s="8">
        <f t="shared" si="5"/>
        <v>520.65000000000009</v>
      </c>
      <c r="M52" s="8">
        <f t="shared" si="5"/>
        <v>1158.54</v>
      </c>
      <c r="N52" s="8">
        <f t="shared" si="5"/>
        <v>353.08</v>
      </c>
      <c r="O52" s="28">
        <f t="shared" si="5"/>
        <v>19.260000000000002</v>
      </c>
      <c r="P52" s="39">
        <f>P32+P40+P44+P51</f>
        <v>216.4</v>
      </c>
    </row>
    <row r="53" spans="1:16" ht="15" customHeight="1" x14ac:dyDescent="0.25">
      <c r="A53" s="5"/>
      <c r="B53" s="7" t="s">
        <v>73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26"/>
      <c r="P53" s="39"/>
    </row>
    <row r="54" spans="1:16" ht="21.75" customHeight="1" x14ac:dyDescent="0.25">
      <c r="A54" s="5" t="s">
        <v>74</v>
      </c>
      <c r="B54" s="5" t="s">
        <v>75</v>
      </c>
      <c r="C54" s="6">
        <v>250</v>
      </c>
      <c r="D54" s="6">
        <v>5.47</v>
      </c>
      <c r="E54" s="6">
        <v>4.74</v>
      </c>
      <c r="F54" s="6">
        <v>17.96</v>
      </c>
      <c r="G54" s="6">
        <v>150</v>
      </c>
      <c r="H54" s="6">
        <v>0.09</v>
      </c>
      <c r="I54" s="6">
        <v>0.83</v>
      </c>
      <c r="J54" s="6">
        <v>3.3</v>
      </c>
      <c r="K54" s="6"/>
      <c r="L54" s="6">
        <v>163</v>
      </c>
      <c r="M54" s="6">
        <v>136.87</v>
      </c>
      <c r="N54" s="6">
        <v>26.67</v>
      </c>
      <c r="O54" s="26">
        <v>0.65</v>
      </c>
      <c r="P54" s="39"/>
    </row>
    <row r="55" spans="1:16" ht="21.75" customHeight="1" x14ac:dyDescent="0.25">
      <c r="A55" s="5" t="s">
        <v>52</v>
      </c>
      <c r="B55" s="5" t="s">
        <v>27</v>
      </c>
      <c r="C55" s="6">
        <v>15</v>
      </c>
      <c r="D55" s="6">
        <v>3.48</v>
      </c>
      <c r="E55" s="6">
        <v>4.46</v>
      </c>
      <c r="F55" s="6"/>
      <c r="G55" s="6">
        <v>53.74</v>
      </c>
      <c r="H55" s="6">
        <v>8.0000000000000002E-3</v>
      </c>
      <c r="I55" s="6">
        <v>0.1</v>
      </c>
      <c r="J55" s="6">
        <v>3.9</v>
      </c>
      <c r="K55" s="6">
        <v>0.08</v>
      </c>
      <c r="L55" s="6">
        <v>132</v>
      </c>
      <c r="M55" s="6">
        <v>75</v>
      </c>
      <c r="N55" s="6">
        <v>5.25</v>
      </c>
      <c r="O55" s="26">
        <v>0.15</v>
      </c>
      <c r="P55" s="39"/>
    </row>
    <row r="56" spans="1:16" ht="21.75" customHeight="1" x14ac:dyDescent="0.25">
      <c r="A56" s="5" t="s">
        <v>28</v>
      </c>
      <c r="B56" s="5" t="s">
        <v>29</v>
      </c>
      <c r="C56" s="6">
        <v>100</v>
      </c>
      <c r="D56" s="6">
        <v>7.9</v>
      </c>
      <c r="E56" s="6">
        <v>1</v>
      </c>
      <c r="F56" s="6">
        <v>48.3</v>
      </c>
      <c r="G56" s="6">
        <v>233.8</v>
      </c>
      <c r="H56" s="6">
        <v>0.1</v>
      </c>
      <c r="I56" s="6"/>
      <c r="J56" s="6"/>
      <c r="K56" s="6">
        <v>1.3</v>
      </c>
      <c r="L56" s="6">
        <v>23</v>
      </c>
      <c r="M56" s="6">
        <v>87</v>
      </c>
      <c r="N56" s="6">
        <v>33</v>
      </c>
      <c r="O56" s="26">
        <v>1.1000000000000001</v>
      </c>
      <c r="P56" s="39"/>
    </row>
    <row r="57" spans="1:16" ht="21.75" customHeight="1" x14ac:dyDescent="0.25">
      <c r="A57" s="15" t="s">
        <v>78</v>
      </c>
      <c r="B57" s="15" t="s">
        <v>79</v>
      </c>
      <c r="C57" s="15" t="s">
        <v>80</v>
      </c>
      <c r="D57" s="6">
        <v>5.08</v>
      </c>
      <c r="E57" s="6">
        <v>4.5999999999999996</v>
      </c>
      <c r="F57" s="6">
        <v>0.28000000000000003</v>
      </c>
      <c r="G57" s="6">
        <v>62.84</v>
      </c>
      <c r="H57" s="6">
        <v>0.03</v>
      </c>
      <c r="I57" s="6"/>
      <c r="J57" s="6">
        <v>100</v>
      </c>
      <c r="K57" s="6">
        <v>0.24</v>
      </c>
      <c r="L57" s="6">
        <v>22</v>
      </c>
      <c r="M57" s="6">
        <v>76.8</v>
      </c>
      <c r="N57" s="6">
        <v>4.8</v>
      </c>
      <c r="O57" s="26">
        <v>1</v>
      </c>
      <c r="P57" s="39"/>
    </row>
    <row r="58" spans="1:16" ht="21.75" customHeight="1" x14ac:dyDescent="0.25">
      <c r="A58" s="10" t="s">
        <v>35</v>
      </c>
      <c r="B58" s="10" t="s">
        <v>81</v>
      </c>
      <c r="C58" s="11">
        <v>200</v>
      </c>
      <c r="D58" s="9">
        <v>1.52</v>
      </c>
      <c r="E58" s="6">
        <v>1.35</v>
      </c>
      <c r="F58" s="6">
        <v>15.8</v>
      </c>
      <c r="G58" s="6">
        <v>81</v>
      </c>
      <c r="H58" s="6">
        <v>0.01</v>
      </c>
      <c r="I58" s="6">
        <v>0.26</v>
      </c>
      <c r="J58" s="6">
        <v>9</v>
      </c>
      <c r="K58" s="6">
        <v>0.05</v>
      </c>
      <c r="L58" s="6">
        <v>53.2</v>
      </c>
      <c r="M58" s="6">
        <v>39.15</v>
      </c>
      <c r="N58" s="6">
        <v>6.09</v>
      </c>
      <c r="O58" s="26">
        <v>0.08</v>
      </c>
      <c r="P58" s="39"/>
    </row>
    <row r="59" spans="1:16" ht="14.25" customHeight="1" x14ac:dyDescent="0.25">
      <c r="A59" s="16"/>
      <c r="B59" s="12" t="s">
        <v>32</v>
      </c>
      <c r="C59" s="17"/>
      <c r="D59" s="8">
        <f t="shared" ref="D59:O59" si="6">SUM(D54:D58)</f>
        <v>23.45</v>
      </c>
      <c r="E59" s="8">
        <f t="shared" si="6"/>
        <v>16.149999999999999</v>
      </c>
      <c r="F59" s="8">
        <f t="shared" si="6"/>
        <v>82.339999999999989</v>
      </c>
      <c r="G59" s="8">
        <f t="shared" si="6"/>
        <v>581.38</v>
      </c>
      <c r="H59" s="8">
        <f t="shared" si="6"/>
        <v>0.23800000000000002</v>
      </c>
      <c r="I59" s="8">
        <f t="shared" si="6"/>
        <v>1.19</v>
      </c>
      <c r="J59" s="8">
        <f t="shared" si="6"/>
        <v>116.2</v>
      </c>
      <c r="K59" s="8">
        <f t="shared" si="6"/>
        <v>1.6700000000000002</v>
      </c>
      <c r="L59" s="8">
        <f t="shared" si="6"/>
        <v>393.2</v>
      </c>
      <c r="M59" s="8">
        <f t="shared" si="6"/>
        <v>414.82</v>
      </c>
      <c r="N59" s="8">
        <f t="shared" si="6"/>
        <v>75.81</v>
      </c>
      <c r="O59" s="28">
        <f t="shared" si="6"/>
        <v>2.9800000000000004</v>
      </c>
      <c r="P59" s="39">
        <v>33.82</v>
      </c>
    </row>
    <row r="60" spans="1:16" ht="14.25" customHeight="1" x14ac:dyDescent="0.25">
      <c r="A60" s="5"/>
      <c r="B60" s="8" t="s">
        <v>33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26"/>
      <c r="P60" s="39"/>
    </row>
    <row r="61" spans="1:16" ht="21.75" customHeight="1" x14ac:dyDescent="0.25">
      <c r="A61" s="5" t="s">
        <v>82</v>
      </c>
      <c r="B61" s="5" t="s">
        <v>83</v>
      </c>
      <c r="C61" s="6">
        <v>100</v>
      </c>
      <c r="D61" s="6">
        <v>5.21</v>
      </c>
      <c r="E61" s="6">
        <v>5.51</v>
      </c>
      <c r="F61" s="6">
        <v>10.39</v>
      </c>
      <c r="G61" s="6">
        <v>112</v>
      </c>
      <c r="H61" s="6">
        <v>0.08</v>
      </c>
      <c r="I61" s="6">
        <v>11.79</v>
      </c>
      <c r="J61" s="6">
        <v>1.98</v>
      </c>
      <c r="K61" s="6">
        <v>2.4</v>
      </c>
      <c r="L61" s="6">
        <v>32.79</v>
      </c>
      <c r="M61" s="6">
        <v>92.98</v>
      </c>
      <c r="N61" s="6">
        <v>22.17</v>
      </c>
      <c r="O61" s="26">
        <v>0.84</v>
      </c>
      <c r="P61" s="39"/>
    </row>
    <row r="62" spans="1:16" ht="21.75" customHeight="1" x14ac:dyDescent="0.25">
      <c r="A62" s="15" t="s">
        <v>84</v>
      </c>
      <c r="B62" s="15" t="s">
        <v>85</v>
      </c>
      <c r="C62" s="13">
        <v>300</v>
      </c>
      <c r="D62" s="6">
        <v>2.88</v>
      </c>
      <c r="E62" s="6">
        <v>6.84</v>
      </c>
      <c r="F62" s="6">
        <v>18.84</v>
      </c>
      <c r="G62" s="6">
        <v>151.19999999999999</v>
      </c>
      <c r="H62" s="6">
        <v>0.09</v>
      </c>
      <c r="I62" s="6">
        <v>8.0500000000000007</v>
      </c>
      <c r="J62" s="6">
        <v>1.9</v>
      </c>
      <c r="K62" s="6">
        <v>0.34</v>
      </c>
      <c r="L62" s="6">
        <v>2.77</v>
      </c>
      <c r="M62" s="6">
        <v>82.05</v>
      </c>
      <c r="N62" s="6">
        <v>27.83</v>
      </c>
      <c r="O62" s="26">
        <v>1.04</v>
      </c>
      <c r="P62" s="39"/>
    </row>
    <row r="63" spans="1:16" ht="21.75" customHeight="1" x14ac:dyDescent="0.25">
      <c r="A63" s="10" t="s">
        <v>86</v>
      </c>
      <c r="B63" s="10" t="s">
        <v>43</v>
      </c>
      <c r="C63" s="11">
        <v>200</v>
      </c>
      <c r="D63" s="9">
        <v>4.0999999999999996</v>
      </c>
      <c r="E63" s="6">
        <v>3.1</v>
      </c>
      <c r="F63" s="6">
        <v>25.5</v>
      </c>
      <c r="G63" s="6">
        <v>146.30000000000001</v>
      </c>
      <c r="H63" s="6">
        <v>1.54</v>
      </c>
      <c r="I63" s="6">
        <v>5</v>
      </c>
      <c r="J63" s="6">
        <v>4.4000000000000004</v>
      </c>
      <c r="K63" s="6">
        <v>0.2</v>
      </c>
      <c r="L63" s="6">
        <v>51</v>
      </c>
      <c r="M63" s="6">
        <v>102.6</v>
      </c>
      <c r="N63" s="6">
        <v>35.6</v>
      </c>
      <c r="O63" s="26">
        <v>1.1399999999999999</v>
      </c>
      <c r="P63" s="39"/>
    </row>
    <row r="64" spans="1:16" ht="21.75" customHeight="1" x14ac:dyDescent="0.25">
      <c r="A64" s="16" t="s">
        <v>87</v>
      </c>
      <c r="B64" s="16" t="s">
        <v>88</v>
      </c>
      <c r="C64" s="14">
        <v>170</v>
      </c>
      <c r="D64" s="6">
        <v>10.63</v>
      </c>
      <c r="E64" s="6">
        <v>25.47</v>
      </c>
      <c r="F64" s="6">
        <v>15.44</v>
      </c>
      <c r="G64" s="6">
        <v>349.28</v>
      </c>
      <c r="H64" s="6">
        <v>0.27</v>
      </c>
      <c r="I64" s="6">
        <v>1.4</v>
      </c>
      <c r="J64" s="6">
        <v>1.9</v>
      </c>
      <c r="K64" s="6"/>
      <c r="L64" s="6">
        <v>133.38</v>
      </c>
      <c r="M64" s="6">
        <v>35.24</v>
      </c>
      <c r="N64" s="6">
        <v>25.83</v>
      </c>
      <c r="O64" s="26">
        <v>1.36</v>
      </c>
      <c r="P64" s="39"/>
    </row>
    <row r="65" spans="1:16" ht="21.75" customHeight="1" x14ac:dyDescent="0.25">
      <c r="A65" s="5" t="s">
        <v>28</v>
      </c>
      <c r="B65" s="5" t="s">
        <v>29</v>
      </c>
      <c r="C65" s="6">
        <v>150</v>
      </c>
      <c r="D65" s="6">
        <v>11.85</v>
      </c>
      <c r="E65" s="6">
        <v>1.5</v>
      </c>
      <c r="F65" s="6">
        <v>72.45</v>
      </c>
      <c r="G65" s="6">
        <v>350.7</v>
      </c>
      <c r="H65" s="6">
        <v>0.15</v>
      </c>
      <c r="I65" s="6"/>
      <c r="J65" s="6"/>
      <c r="K65" s="6">
        <v>1.95</v>
      </c>
      <c r="L65" s="6">
        <v>34.5</v>
      </c>
      <c r="M65" s="6">
        <v>130.5</v>
      </c>
      <c r="N65" s="6">
        <v>49.5</v>
      </c>
      <c r="O65" s="26">
        <v>1.65</v>
      </c>
      <c r="P65" s="39"/>
    </row>
    <row r="66" spans="1:16" ht="21.75" customHeight="1" x14ac:dyDescent="0.25">
      <c r="A66" s="5" t="s">
        <v>89</v>
      </c>
      <c r="B66" s="5" t="s">
        <v>90</v>
      </c>
      <c r="C66" s="6">
        <v>200</v>
      </c>
      <c r="D66" s="6">
        <v>0.16</v>
      </c>
      <c r="E66" s="6">
        <v>0.16</v>
      </c>
      <c r="F66" s="6">
        <v>23.88</v>
      </c>
      <c r="G66" s="6">
        <v>97.6</v>
      </c>
      <c r="H66" s="6">
        <v>0.01</v>
      </c>
      <c r="I66" s="6">
        <v>1.8</v>
      </c>
      <c r="J66" s="6"/>
      <c r="K66" s="6"/>
      <c r="L66" s="6">
        <v>6.4</v>
      </c>
      <c r="M66" s="6">
        <v>4.4000000000000004</v>
      </c>
      <c r="N66" s="6">
        <v>3.6</v>
      </c>
      <c r="O66" s="26">
        <v>0.18</v>
      </c>
      <c r="P66" s="39"/>
    </row>
    <row r="67" spans="1:16" ht="21.75" customHeight="1" x14ac:dyDescent="0.25">
      <c r="A67" s="5"/>
      <c r="B67" s="7" t="s">
        <v>32</v>
      </c>
      <c r="C67" s="8"/>
      <c r="D67" s="8">
        <f t="shared" ref="D67:O67" si="7">SUM(D61:D66)</f>
        <v>34.83</v>
      </c>
      <c r="E67" s="8">
        <f t="shared" si="7"/>
        <v>42.58</v>
      </c>
      <c r="F67" s="8">
        <f t="shared" si="7"/>
        <v>166.5</v>
      </c>
      <c r="G67" s="8">
        <f t="shared" si="7"/>
        <v>1207.08</v>
      </c>
      <c r="H67" s="8">
        <f t="shared" si="7"/>
        <v>2.1399999999999997</v>
      </c>
      <c r="I67" s="8">
        <f t="shared" si="7"/>
        <v>28.04</v>
      </c>
      <c r="J67" s="8">
        <f t="shared" si="7"/>
        <v>10.180000000000001</v>
      </c>
      <c r="K67" s="8">
        <f t="shared" si="7"/>
        <v>4.8899999999999997</v>
      </c>
      <c r="L67" s="8">
        <f t="shared" si="7"/>
        <v>260.83999999999997</v>
      </c>
      <c r="M67" s="8">
        <f t="shared" si="7"/>
        <v>447.77</v>
      </c>
      <c r="N67" s="8">
        <f t="shared" si="7"/>
        <v>164.53</v>
      </c>
      <c r="O67" s="28">
        <f t="shared" si="7"/>
        <v>6.2099999999999991</v>
      </c>
      <c r="P67" s="39">
        <v>87.11</v>
      </c>
    </row>
    <row r="68" spans="1:16" ht="21.75" customHeight="1" x14ac:dyDescent="0.25">
      <c r="A68" s="5"/>
      <c r="B68" s="8" t="s">
        <v>36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26"/>
      <c r="P68" s="39"/>
    </row>
    <row r="69" spans="1:16" ht="21.75" customHeight="1" x14ac:dyDescent="0.25">
      <c r="A69" s="5" t="s">
        <v>91</v>
      </c>
      <c r="B69" s="5" t="s">
        <v>92</v>
      </c>
      <c r="C69" s="6">
        <v>50</v>
      </c>
      <c r="D69" s="6">
        <v>3.3</v>
      </c>
      <c r="E69" s="6">
        <v>7.18</v>
      </c>
      <c r="F69" s="6">
        <v>20.56</v>
      </c>
      <c r="G69" s="18">
        <v>160</v>
      </c>
      <c r="H69" s="6">
        <v>0.08</v>
      </c>
      <c r="I69" s="6">
        <v>0.02</v>
      </c>
      <c r="J69" s="6"/>
      <c r="K69" s="6">
        <v>10.65</v>
      </c>
      <c r="L69" s="6">
        <v>10.65</v>
      </c>
      <c r="M69" s="6">
        <v>38.4</v>
      </c>
      <c r="N69" s="6">
        <v>14.1</v>
      </c>
      <c r="O69" s="26">
        <v>0.69</v>
      </c>
      <c r="P69" s="39"/>
    </row>
    <row r="70" spans="1:16" ht="21.75" customHeight="1" x14ac:dyDescent="0.25">
      <c r="A70" s="5" t="s">
        <v>93</v>
      </c>
      <c r="B70" s="5" t="s">
        <v>94</v>
      </c>
      <c r="C70" s="6">
        <v>200</v>
      </c>
      <c r="D70" s="6">
        <v>5.8</v>
      </c>
      <c r="E70" s="6">
        <v>5</v>
      </c>
      <c r="F70" s="6">
        <v>8.4</v>
      </c>
      <c r="G70" s="18">
        <v>102</v>
      </c>
      <c r="H70" s="6">
        <v>0.04</v>
      </c>
      <c r="I70" s="6">
        <v>0.6</v>
      </c>
      <c r="J70" s="6">
        <v>4</v>
      </c>
      <c r="K70" s="6"/>
      <c r="L70" s="6">
        <v>248</v>
      </c>
      <c r="M70" s="6">
        <v>184</v>
      </c>
      <c r="N70" s="6">
        <v>28</v>
      </c>
      <c r="O70" s="26">
        <v>0.2</v>
      </c>
      <c r="P70" s="39"/>
    </row>
    <row r="71" spans="1:16" ht="21.75" customHeight="1" x14ac:dyDescent="0.25">
      <c r="A71" s="5"/>
      <c r="B71" s="7" t="s">
        <v>32</v>
      </c>
      <c r="C71" s="8"/>
      <c r="D71" s="8">
        <f t="shared" ref="D71:O71" si="8">SUM(D69:D70)</f>
        <v>9.1</v>
      </c>
      <c r="E71" s="8">
        <f t="shared" si="8"/>
        <v>12.18</v>
      </c>
      <c r="F71" s="8">
        <f t="shared" si="8"/>
        <v>28.96</v>
      </c>
      <c r="G71" s="19">
        <f t="shared" si="8"/>
        <v>262</v>
      </c>
      <c r="H71" s="8">
        <f t="shared" si="8"/>
        <v>0.12</v>
      </c>
      <c r="I71" s="8">
        <f t="shared" si="8"/>
        <v>0.62</v>
      </c>
      <c r="J71" s="19">
        <f t="shared" si="8"/>
        <v>4</v>
      </c>
      <c r="K71" s="8">
        <f t="shared" si="8"/>
        <v>10.65</v>
      </c>
      <c r="L71" s="8">
        <f t="shared" si="8"/>
        <v>258.64999999999998</v>
      </c>
      <c r="M71" s="8">
        <f t="shared" si="8"/>
        <v>222.4</v>
      </c>
      <c r="N71" s="8">
        <f t="shared" si="8"/>
        <v>42.1</v>
      </c>
      <c r="O71" s="28">
        <f t="shared" si="8"/>
        <v>0.8899999999999999</v>
      </c>
      <c r="P71" s="39">
        <v>24.23</v>
      </c>
    </row>
    <row r="72" spans="1:16" ht="21.75" customHeight="1" x14ac:dyDescent="0.25">
      <c r="A72" s="5"/>
      <c r="B72" s="7" t="s">
        <v>39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26"/>
      <c r="P72" s="39"/>
    </row>
    <row r="73" spans="1:16" ht="21.75" customHeight="1" x14ac:dyDescent="0.25">
      <c r="A73" s="5" t="s">
        <v>28</v>
      </c>
      <c r="B73" s="5" t="s">
        <v>29</v>
      </c>
      <c r="C73" s="6">
        <v>100</v>
      </c>
      <c r="D73" s="6">
        <v>7.9</v>
      </c>
      <c r="E73" s="6">
        <v>1</v>
      </c>
      <c r="F73" s="6">
        <v>48.3</v>
      </c>
      <c r="G73" s="6">
        <v>233.8</v>
      </c>
      <c r="H73" s="6">
        <v>0.1</v>
      </c>
      <c r="I73" s="6"/>
      <c r="J73" s="6"/>
      <c r="K73" s="6">
        <v>1.3</v>
      </c>
      <c r="L73" s="6">
        <v>23</v>
      </c>
      <c r="M73" s="6">
        <v>87</v>
      </c>
      <c r="N73" s="6">
        <v>33</v>
      </c>
      <c r="O73" s="26">
        <v>1.1000000000000001</v>
      </c>
      <c r="P73" s="39"/>
    </row>
    <row r="74" spans="1:16" ht="21.75" customHeight="1" x14ac:dyDescent="0.25">
      <c r="A74" s="15" t="s">
        <v>64</v>
      </c>
      <c r="B74" s="15" t="s">
        <v>48</v>
      </c>
      <c r="C74" s="13">
        <v>200</v>
      </c>
      <c r="D74" s="6">
        <v>0.53</v>
      </c>
      <c r="E74" s="5"/>
      <c r="F74" s="6">
        <v>9.4700000000000006</v>
      </c>
      <c r="G74" s="6">
        <v>40</v>
      </c>
      <c r="H74" s="6"/>
      <c r="I74" s="6">
        <v>0.27</v>
      </c>
      <c r="J74" s="6"/>
      <c r="K74" s="6"/>
      <c r="L74" s="6">
        <v>13.6</v>
      </c>
      <c r="M74" s="6">
        <v>22.13</v>
      </c>
      <c r="N74" s="6">
        <v>11.73</v>
      </c>
      <c r="O74" s="26">
        <v>2.13</v>
      </c>
      <c r="P74" s="39"/>
    </row>
    <row r="75" spans="1:16" ht="21.75" customHeight="1" x14ac:dyDescent="0.25">
      <c r="A75" s="10" t="s">
        <v>95</v>
      </c>
      <c r="B75" s="10" t="s">
        <v>47</v>
      </c>
      <c r="C75" s="11">
        <v>300</v>
      </c>
      <c r="D75" s="9">
        <v>27.82</v>
      </c>
      <c r="E75" s="6">
        <v>16.100000000000001</v>
      </c>
      <c r="F75" s="6">
        <v>54.67</v>
      </c>
      <c r="G75" s="6">
        <v>474</v>
      </c>
      <c r="H75" s="6">
        <v>0.216</v>
      </c>
      <c r="I75" s="6">
        <v>9.69</v>
      </c>
      <c r="J75" s="6">
        <v>7.8</v>
      </c>
      <c r="K75" s="6"/>
      <c r="L75" s="6">
        <v>74.94</v>
      </c>
      <c r="M75" s="6">
        <v>298.2</v>
      </c>
      <c r="N75" s="6">
        <v>80.89</v>
      </c>
      <c r="O75" s="26">
        <v>3.27</v>
      </c>
      <c r="P75" s="39"/>
    </row>
    <row r="76" spans="1:16" ht="21.75" customHeight="1" x14ac:dyDescent="0.25">
      <c r="A76" s="16" t="s">
        <v>96</v>
      </c>
      <c r="B76" s="16" t="s">
        <v>97</v>
      </c>
      <c r="C76" s="14">
        <v>100</v>
      </c>
      <c r="D76" s="6">
        <v>6</v>
      </c>
      <c r="E76" s="6">
        <v>4.93</v>
      </c>
      <c r="F76" s="6">
        <v>40.26</v>
      </c>
      <c r="G76" s="6">
        <v>229.33</v>
      </c>
      <c r="H76" s="6">
        <v>0.08</v>
      </c>
      <c r="I76" s="6">
        <v>1.37</v>
      </c>
      <c r="J76" s="6">
        <v>26.84</v>
      </c>
      <c r="K76" s="6">
        <v>1.05</v>
      </c>
      <c r="L76" s="6">
        <v>20.239999999999998</v>
      </c>
      <c r="M76" s="6">
        <v>57.51</v>
      </c>
      <c r="N76" s="6">
        <v>10.91</v>
      </c>
      <c r="O76" s="26">
        <v>2.6</v>
      </c>
      <c r="P76" s="39"/>
    </row>
    <row r="77" spans="1:16" ht="21.75" customHeight="1" x14ac:dyDescent="0.25">
      <c r="A77" s="5"/>
      <c r="B77" s="7" t="s">
        <v>32</v>
      </c>
      <c r="C77" s="8"/>
      <c r="D77" s="8">
        <f t="shared" ref="D77:O77" si="9">SUM(D73:D76)</f>
        <v>42.25</v>
      </c>
      <c r="E77" s="8">
        <f t="shared" si="9"/>
        <v>22.03</v>
      </c>
      <c r="F77" s="8">
        <f t="shared" si="9"/>
        <v>152.69999999999999</v>
      </c>
      <c r="G77" s="8">
        <f t="shared" si="9"/>
        <v>977.13</v>
      </c>
      <c r="H77" s="8">
        <f t="shared" si="9"/>
        <v>0.39600000000000002</v>
      </c>
      <c r="I77" s="8">
        <f t="shared" si="9"/>
        <v>11.329999999999998</v>
      </c>
      <c r="J77" s="8">
        <f t="shared" si="9"/>
        <v>34.64</v>
      </c>
      <c r="K77" s="8">
        <f t="shared" si="9"/>
        <v>2.35</v>
      </c>
      <c r="L77" s="8">
        <f t="shared" si="9"/>
        <v>131.78</v>
      </c>
      <c r="M77" s="8">
        <f t="shared" si="9"/>
        <v>464.84</v>
      </c>
      <c r="N77" s="8">
        <f t="shared" si="9"/>
        <v>136.53</v>
      </c>
      <c r="O77" s="28">
        <f t="shared" si="9"/>
        <v>9.1</v>
      </c>
      <c r="P77" s="39">
        <v>66.14</v>
      </c>
    </row>
    <row r="78" spans="1:16" ht="22.5" customHeight="1" x14ac:dyDescent="0.25">
      <c r="A78" s="5"/>
      <c r="B78" s="7" t="s">
        <v>40</v>
      </c>
      <c r="C78" s="8"/>
      <c r="D78" s="8">
        <f>D77+D71+D67+D59</f>
        <v>109.63000000000001</v>
      </c>
      <c r="E78" s="19">
        <f t="shared" ref="E78:O78" si="10">E77+E71+E67+E59</f>
        <v>92.94</v>
      </c>
      <c r="F78" s="8">
        <f t="shared" si="10"/>
        <v>430.49999999999994</v>
      </c>
      <c r="G78" s="19">
        <f t="shared" si="10"/>
        <v>3027.59</v>
      </c>
      <c r="H78" s="8">
        <f t="shared" si="10"/>
        <v>2.8939999999999997</v>
      </c>
      <c r="I78" s="19">
        <f t="shared" si="10"/>
        <v>41.179999999999993</v>
      </c>
      <c r="J78" s="19">
        <f t="shared" si="10"/>
        <v>165.02</v>
      </c>
      <c r="K78" s="8">
        <f t="shared" si="10"/>
        <v>19.560000000000002</v>
      </c>
      <c r="L78" s="8">
        <f t="shared" si="10"/>
        <v>1044.47</v>
      </c>
      <c r="M78" s="8">
        <f t="shared" si="10"/>
        <v>1549.83</v>
      </c>
      <c r="N78" s="8">
        <f t="shared" si="10"/>
        <v>418.96999999999997</v>
      </c>
      <c r="O78" s="28">
        <f t="shared" si="10"/>
        <v>19.18</v>
      </c>
      <c r="P78" s="39">
        <f>P59+P67+P71+P77</f>
        <v>211.3</v>
      </c>
    </row>
    <row r="79" spans="1:16" ht="21.75" customHeight="1" x14ac:dyDescent="0.25">
      <c r="A79" s="5"/>
      <c r="B79" s="7" t="s">
        <v>98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26"/>
      <c r="P79" s="39"/>
    </row>
    <row r="80" spans="1:16" ht="21.75" customHeight="1" x14ac:dyDescent="0.25">
      <c r="A80" s="5" t="s">
        <v>235</v>
      </c>
      <c r="B80" s="5" t="s">
        <v>100</v>
      </c>
      <c r="C80" s="6">
        <v>250</v>
      </c>
      <c r="D80" s="6">
        <v>7.62</v>
      </c>
      <c r="E80" s="6">
        <v>5</v>
      </c>
      <c r="F80" s="6">
        <v>46.2</v>
      </c>
      <c r="G80" s="6">
        <v>260.25</v>
      </c>
      <c r="H80" s="6">
        <v>0.27</v>
      </c>
      <c r="I80" s="6">
        <v>2.6</v>
      </c>
      <c r="J80" s="6">
        <v>4</v>
      </c>
      <c r="K80" s="6">
        <v>1.08</v>
      </c>
      <c r="L80" s="6">
        <v>394.2</v>
      </c>
      <c r="M80" s="6">
        <v>277</v>
      </c>
      <c r="N80" s="6">
        <v>99.5</v>
      </c>
      <c r="O80" s="26">
        <v>2.63</v>
      </c>
      <c r="P80" s="39"/>
    </row>
    <row r="81" spans="1:16" ht="21.75" customHeight="1" x14ac:dyDescent="0.25">
      <c r="A81" s="5" t="s">
        <v>76</v>
      </c>
      <c r="B81" s="5" t="s">
        <v>77</v>
      </c>
      <c r="C81" s="6">
        <v>15</v>
      </c>
      <c r="D81" s="6">
        <v>0.12</v>
      </c>
      <c r="E81" s="6">
        <v>10.87</v>
      </c>
      <c r="F81" s="6">
        <v>0.19</v>
      </c>
      <c r="G81" s="6">
        <v>99</v>
      </c>
      <c r="H81" s="6">
        <v>0</v>
      </c>
      <c r="I81" s="6"/>
      <c r="J81" s="6">
        <v>60</v>
      </c>
      <c r="K81" s="6"/>
      <c r="L81" s="6">
        <v>3.6</v>
      </c>
      <c r="M81" s="6">
        <v>4.5</v>
      </c>
      <c r="N81" s="6"/>
      <c r="O81" s="26">
        <v>0.03</v>
      </c>
      <c r="P81" s="39"/>
    </row>
    <row r="82" spans="1:16" ht="21.75" customHeight="1" x14ac:dyDescent="0.25">
      <c r="A82" s="5" t="s">
        <v>28</v>
      </c>
      <c r="B82" s="5" t="s">
        <v>29</v>
      </c>
      <c r="C82" s="6">
        <v>100</v>
      </c>
      <c r="D82" s="6">
        <v>7.9</v>
      </c>
      <c r="E82" s="6">
        <v>1</v>
      </c>
      <c r="F82" s="6">
        <v>48.3</v>
      </c>
      <c r="G82" s="6">
        <v>233.8</v>
      </c>
      <c r="H82" s="6">
        <v>0.1</v>
      </c>
      <c r="I82" s="6"/>
      <c r="J82" s="6"/>
      <c r="K82" s="6">
        <v>1.3</v>
      </c>
      <c r="L82" s="6">
        <v>23</v>
      </c>
      <c r="M82" s="6">
        <v>87</v>
      </c>
      <c r="N82" s="6">
        <v>33</v>
      </c>
      <c r="O82" s="26">
        <v>1.1000000000000001</v>
      </c>
      <c r="P82" s="39"/>
    </row>
    <row r="83" spans="1:16" ht="21.75" customHeight="1" x14ac:dyDescent="0.25">
      <c r="A83" s="5" t="s">
        <v>101</v>
      </c>
      <c r="B83" s="5" t="s">
        <v>102</v>
      </c>
      <c r="C83" s="6">
        <v>50</v>
      </c>
      <c r="D83" s="6">
        <v>3.42</v>
      </c>
      <c r="E83" s="6">
        <v>3.25</v>
      </c>
      <c r="F83" s="6">
        <v>18.66</v>
      </c>
      <c r="G83" s="6">
        <v>119.17</v>
      </c>
      <c r="H83" s="6">
        <v>0.03</v>
      </c>
      <c r="I83" s="6">
        <v>0.01</v>
      </c>
      <c r="J83" s="6">
        <v>11.9</v>
      </c>
      <c r="K83" s="6">
        <v>0.53</v>
      </c>
      <c r="L83" s="6">
        <v>15.18</v>
      </c>
      <c r="M83" s="6">
        <v>30.89</v>
      </c>
      <c r="N83" s="6">
        <v>4.88</v>
      </c>
      <c r="O83" s="26">
        <v>0.36</v>
      </c>
      <c r="P83" s="39"/>
    </row>
    <row r="84" spans="1:16" ht="21.75" customHeight="1" x14ac:dyDescent="0.25">
      <c r="A84" s="5" t="s">
        <v>103</v>
      </c>
      <c r="B84" s="5" t="s">
        <v>104</v>
      </c>
      <c r="C84" s="6">
        <v>200</v>
      </c>
      <c r="D84" s="6">
        <v>2.5</v>
      </c>
      <c r="E84" s="6">
        <v>1.8</v>
      </c>
      <c r="F84" s="6">
        <v>20.3</v>
      </c>
      <c r="G84" s="6">
        <v>103</v>
      </c>
      <c r="H84" s="6">
        <v>0.01</v>
      </c>
      <c r="I84" s="6">
        <v>0.06</v>
      </c>
      <c r="J84" s="6">
        <v>9</v>
      </c>
      <c r="K84" s="6">
        <v>0.05</v>
      </c>
      <c r="L84" s="6">
        <v>53.33</v>
      </c>
      <c r="M84" s="6">
        <v>39.15</v>
      </c>
      <c r="N84" s="6">
        <v>6.09</v>
      </c>
      <c r="O84" s="26">
        <v>0.1</v>
      </c>
      <c r="P84" s="39"/>
    </row>
    <row r="85" spans="1:16" ht="21.75" customHeight="1" x14ac:dyDescent="0.25">
      <c r="A85" s="5"/>
      <c r="B85" s="7" t="s">
        <v>32</v>
      </c>
      <c r="C85" s="8"/>
      <c r="D85" s="8">
        <f t="shared" ref="D85:O85" si="11">SUM(D80:D84)</f>
        <v>21.560000000000002</v>
      </c>
      <c r="E85" s="8">
        <f t="shared" si="11"/>
        <v>21.919999999999998</v>
      </c>
      <c r="F85" s="8">
        <f t="shared" si="11"/>
        <v>133.65</v>
      </c>
      <c r="G85" s="8">
        <f t="shared" si="11"/>
        <v>815.21999999999991</v>
      </c>
      <c r="H85" s="8">
        <f t="shared" si="11"/>
        <v>0.41000000000000003</v>
      </c>
      <c r="I85" s="8">
        <f t="shared" si="11"/>
        <v>2.67</v>
      </c>
      <c r="J85" s="8">
        <f t="shared" si="11"/>
        <v>84.9</v>
      </c>
      <c r="K85" s="8">
        <f t="shared" si="11"/>
        <v>2.96</v>
      </c>
      <c r="L85" s="8">
        <f t="shared" si="11"/>
        <v>489.31</v>
      </c>
      <c r="M85" s="8">
        <f t="shared" si="11"/>
        <v>438.53999999999996</v>
      </c>
      <c r="N85" s="8">
        <f t="shared" si="11"/>
        <v>143.47</v>
      </c>
      <c r="O85" s="28">
        <f t="shared" si="11"/>
        <v>4.22</v>
      </c>
      <c r="P85" s="39">
        <v>39.590000000000003</v>
      </c>
    </row>
    <row r="86" spans="1:16" ht="18.75" customHeight="1" x14ac:dyDescent="0.25">
      <c r="A86" s="5"/>
      <c r="B86" s="8" t="s">
        <v>33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26"/>
      <c r="P86" s="39"/>
    </row>
    <row r="87" spans="1:16" ht="26.25" customHeight="1" x14ac:dyDescent="0.25">
      <c r="A87" s="5" t="s">
        <v>239</v>
      </c>
      <c r="B87" s="36" t="s">
        <v>236</v>
      </c>
      <c r="C87" s="6">
        <v>100</v>
      </c>
      <c r="D87" s="6">
        <v>0.67</v>
      </c>
      <c r="E87" s="6">
        <v>6.09</v>
      </c>
      <c r="F87" s="6">
        <v>1.81</v>
      </c>
      <c r="G87" s="6">
        <v>64.650000000000006</v>
      </c>
      <c r="H87" s="6">
        <v>0.03</v>
      </c>
      <c r="I87" s="6">
        <v>6.65</v>
      </c>
      <c r="J87" s="6"/>
      <c r="K87" s="6">
        <v>2.74</v>
      </c>
      <c r="L87" s="6">
        <v>16.149999999999999</v>
      </c>
      <c r="M87" s="6">
        <v>28.62</v>
      </c>
      <c r="N87" s="6">
        <v>13.3</v>
      </c>
      <c r="O87" s="26">
        <v>0.48</v>
      </c>
      <c r="P87" s="39"/>
    </row>
    <row r="88" spans="1:16" ht="24" x14ac:dyDescent="0.25">
      <c r="A88" s="5" t="s">
        <v>105</v>
      </c>
      <c r="B88" s="5" t="s">
        <v>106</v>
      </c>
      <c r="C88" s="6">
        <v>250</v>
      </c>
      <c r="D88" s="6">
        <v>8.4499999999999993</v>
      </c>
      <c r="E88" s="6">
        <v>8.2799999999999994</v>
      </c>
      <c r="F88" s="6">
        <v>13.13</v>
      </c>
      <c r="G88" s="5">
        <v>160.78</v>
      </c>
      <c r="H88" s="6">
        <v>0.11</v>
      </c>
      <c r="I88" s="6">
        <v>6.88</v>
      </c>
      <c r="J88" s="6">
        <v>15</v>
      </c>
      <c r="K88" s="6">
        <v>0.88</v>
      </c>
      <c r="L88" s="6">
        <v>31.65</v>
      </c>
      <c r="M88" s="6">
        <v>175.7</v>
      </c>
      <c r="N88" s="6">
        <v>46.05</v>
      </c>
      <c r="O88" s="26">
        <v>1.25</v>
      </c>
      <c r="P88" s="39"/>
    </row>
    <row r="89" spans="1:16" ht="24" x14ac:dyDescent="0.25">
      <c r="A89" s="5" t="s">
        <v>107</v>
      </c>
      <c r="B89" s="5" t="s">
        <v>108</v>
      </c>
      <c r="C89" s="6">
        <v>200</v>
      </c>
      <c r="D89" s="6">
        <v>11.87</v>
      </c>
      <c r="E89" s="6">
        <v>5.47</v>
      </c>
      <c r="F89" s="6">
        <v>53.12</v>
      </c>
      <c r="G89" s="6">
        <v>309.14999999999998</v>
      </c>
      <c r="H89" s="6">
        <v>0.27</v>
      </c>
      <c r="I89" s="6"/>
      <c r="J89" s="6"/>
      <c r="K89" s="6"/>
      <c r="L89" s="6">
        <v>19.47</v>
      </c>
      <c r="M89" s="6">
        <v>280</v>
      </c>
      <c r="N89" s="6">
        <v>186.67</v>
      </c>
      <c r="O89" s="26">
        <v>6.68</v>
      </c>
      <c r="P89" s="39"/>
    </row>
    <row r="90" spans="1:16" ht="24" x14ac:dyDescent="0.25">
      <c r="A90" s="5" t="s">
        <v>58</v>
      </c>
      <c r="B90" s="5" t="s">
        <v>49</v>
      </c>
      <c r="C90" s="6">
        <v>125</v>
      </c>
      <c r="D90" s="6">
        <v>20.2</v>
      </c>
      <c r="E90" s="6">
        <v>18.7</v>
      </c>
      <c r="F90" s="6">
        <v>2.8</v>
      </c>
      <c r="G90" s="6">
        <v>260</v>
      </c>
      <c r="H90" s="6">
        <v>0.04</v>
      </c>
      <c r="I90" s="6">
        <v>0.33</v>
      </c>
      <c r="J90" s="6"/>
      <c r="K90" s="6">
        <v>0.56999999999999995</v>
      </c>
      <c r="L90" s="6">
        <v>10.61</v>
      </c>
      <c r="M90" s="6">
        <v>191.1</v>
      </c>
      <c r="N90" s="6">
        <v>24.79</v>
      </c>
      <c r="O90" s="26">
        <v>2.8</v>
      </c>
      <c r="P90" s="39"/>
    </row>
    <row r="91" spans="1:16" ht="24" x14ac:dyDescent="0.25">
      <c r="A91" s="5" t="s">
        <v>111</v>
      </c>
      <c r="B91" s="5" t="s">
        <v>112</v>
      </c>
      <c r="C91" s="6">
        <v>200</v>
      </c>
      <c r="D91" s="6"/>
      <c r="E91" s="6"/>
      <c r="F91" s="6">
        <v>10</v>
      </c>
      <c r="G91" s="6">
        <v>53.72</v>
      </c>
      <c r="H91" s="6"/>
      <c r="I91" s="6">
        <v>1.4</v>
      </c>
      <c r="J91" s="6"/>
      <c r="K91" s="6"/>
      <c r="L91" s="6">
        <v>0.02</v>
      </c>
      <c r="M91" s="6">
        <v>12</v>
      </c>
      <c r="N91" s="6">
        <v>4.0999999999999996</v>
      </c>
      <c r="O91" s="26">
        <v>0.03</v>
      </c>
      <c r="P91" s="39"/>
    </row>
    <row r="92" spans="1:16" x14ac:dyDescent="0.25">
      <c r="A92" s="5" t="s">
        <v>28</v>
      </c>
      <c r="B92" s="5" t="s">
        <v>29</v>
      </c>
      <c r="C92" s="6">
        <v>150</v>
      </c>
      <c r="D92" s="6">
        <v>11.85</v>
      </c>
      <c r="E92" s="6">
        <v>1.5</v>
      </c>
      <c r="F92" s="6">
        <v>72.45</v>
      </c>
      <c r="G92" s="6">
        <v>350.7</v>
      </c>
      <c r="H92" s="6">
        <v>0.15</v>
      </c>
      <c r="I92" s="6"/>
      <c r="J92" s="6"/>
      <c r="K92" s="6">
        <v>1.95</v>
      </c>
      <c r="L92" s="6">
        <v>34.5</v>
      </c>
      <c r="M92" s="6">
        <v>130.5</v>
      </c>
      <c r="N92" s="6">
        <v>49.5</v>
      </c>
      <c r="O92" s="26">
        <v>1.65</v>
      </c>
      <c r="P92" s="39"/>
    </row>
    <row r="93" spans="1:16" x14ac:dyDescent="0.25">
      <c r="A93" s="5"/>
      <c r="B93" s="7" t="s">
        <v>32</v>
      </c>
      <c r="C93" s="8"/>
      <c r="D93" s="8">
        <f t="shared" ref="D93:O93" si="12">SUM(D87:D92)</f>
        <v>53.04</v>
      </c>
      <c r="E93" s="8">
        <f t="shared" si="12"/>
        <v>40.04</v>
      </c>
      <c r="F93" s="8">
        <f t="shared" si="12"/>
        <v>153.31</v>
      </c>
      <c r="G93" s="8">
        <f t="shared" si="12"/>
        <v>1199</v>
      </c>
      <c r="H93" s="8">
        <f t="shared" si="12"/>
        <v>0.6</v>
      </c>
      <c r="I93" s="8">
        <f t="shared" si="12"/>
        <v>15.260000000000002</v>
      </c>
      <c r="J93" s="8">
        <f t="shared" si="12"/>
        <v>15</v>
      </c>
      <c r="K93" s="8">
        <f t="shared" si="12"/>
        <v>6.1400000000000006</v>
      </c>
      <c r="L93" s="8">
        <f t="shared" si="12"/>
        <v>112.39999999999999</v>
      </c>
      <c r="M93" s="8">
        <f t="shared" si="12"/>
        <v>817.92</v>
      </c>
      <c r="N93" s="8">
        <f t="shared" si="12"/>
        <v>324.41000000000003</v>
      </c>
      <c r="O93" s="28">
        <f t="shared" si="12"/>
        <v>12.89</v>
      </c>
      <c r="P93" s="39">
        <v>86.7</v>
      </c>
    </row>
    <row r="94" spans="1:16" x14ac:dyDescent="0.25">
      <c r="A94" s="5"/>
      <c r="B94" s="8" t="s">
        <v>36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5"/>
      <c r="O94" s="26"/>
      <c r="P94" s="39"/>
    </row>
    <row r="95" spans="1:16" ht="36" x14ac:dyDescent="0.25">
      <c r="A95" s="5" t="s">
        <v>113</v>
      </c>
      <c r="B95" s="5" t="s">
        <v>114</v>
      </c>
      <c r="C95" s="6">
        <v>75</v>
      </c>
      <c r="D95" s="6">
        <v>9.2200000000000006</v>
      </c>
      <c r="E95" s="6">
        <v>5.48</v>
      </c>
      <c r="F95" s="6">
        <v>2.94</v>
      </c>
      <c r="G95" s="6">
        <v>202</v>
      </c>
      <c r="H95" s="6">
        <v>0.08</v>
      </c>
      <c r="I95" s="6">
        <v>0.04</v>
      </c>
      <c r="J95" s="6">
        <v>34</v>
      </c>
      <c r="K95" s="6"/>
      <c r="L95" s="6">
        <v>50.8</v>
      </c>
      <c r="M95" s="6">
        <v>90.2</v>
      </c>
      <c r="N95" s="6">
        <v>21.6</v>
      </c>
      <c r="O95" s="26">
        <v>0.9</v>
      </c>
      <c r="P95" s="39"/>
    </row>
    <row r="96" spans="1:16" ht="24" x14ac:dyDescent="0.25">
      <c r="A96" s="5" t="s">
        <v>64</v>
      </c>
      <c r="B96" s="5" t="s">
        <v>48</v>
      </c>
      <c r="C96" s="6">
        <v>200</v>
      </c>
      <c r="D96" s="6">
        <v>0.53</v>
      </c>
      <c r="E96" s="5"/>
      <c r="F96" s="6">
        <v>9.4700000000000006</v>
      </c>
      <c r="G96" s="6">
        <v>40</v>
      </c>
      <c r="H96" s="6"/>
      <c r="I96" s="6">
        <v>0.27</v>
      </c>
      <c r="J96" s="6"/>
      <c r="K96" s="6"/>
      <c r="L96" s="6">
        <v>13.6</v>
      </c>
      <c r="M96" s="6">
        <v>22.13</v>
      </c>
      <c r="N96" s="6">
        <v>11.73</v>
      </c>
      <c r="O96" s="26">
        <v>2.13</v>
      </c>
      <c r="P96" s="39"/>
    </row>
    <row r="97" spans="1:16" x14ac:dyDescent="0.25">
      <c r="A97" s="5"/>
      <c r="B97" s="7" t="s">
        <v>32</v>
      </c>
      <c r="C97" s="8"/>
      <c r="D97" s="8">
        <f t="shared" ref="D97:J97" si="13">SUM(D95:D96)</f>
        <v>9.75</v>
      </c>
      <c r="E97" s="7">
        <f t="shared" si="13"/>
        <v>5.48</v>
      </c>
      <c r="F97" s="8">
        <f t="shared" si="13"/>
        <v>12.41</v>
      </c>
      <c r="G97" s="8">
        <f t="shared" si="13"/>
        <v>242</v>
      </c>
      <c r="H97" s="8">
        <f t="shared" si="13"/>
        <v>0.08</v>
      </c>
      <c r="I97" s="8">
        <f t="shared" si="13"/>
        <v>0.31</v>
      </c>
      <c r="J97" s="8">
        <f t="shared" si="13"/>
        <v>34</v>
      </c>
      <c r="K97" s="8">
        <v>0</v>
      </c>
      <c r="L97" s="8">
        <f>SUM(L95:L96)</f>
        <v>64.399999999999991</v>
      </c>
      <c r="M97" s="8">
        <f>SUM(M95:M96)</f>
        <v>112.33</v>
      </c>
      <c r="N97" s="8">
        <f>SUM(N95:N96)</f>
        <v>33.33</v>
      </c>
      <c r="O97" s="28">
        <f>SUM(O95:O96)</f>
        <v>3.03</v>
      </c>
      <c r="P97" s="39">
        <v>14.13</v>
      </c>
    </row>
    <row r="98" spans="1:16" x14ac:dyDescent="0.25">
      <c r="A98" s="5"/>
      <c r="B98" s="7" t="s">
        <v>39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28"/>
      <c r="P98" s="39"/>
    </row>
    <row r="99" spans="1:16" ht="24" x14ac:dyDescent="0.25">
      <c r="A99" s="5" t="s">
        <v>71</v>
      </c>
      <c r="B99" s="5" t="s">
        <v>115</v>
      </c>
      <c r="C99" s="6">
        <v>100</v>
      </c>
      <c r="D99" s="6">
        <v>0.9</v>
      </c>
      <c r="E99" s="6">
        <v>0.2</v>
      </c>
      <c r="F99" s="6">
        <v>8.1</v>
      </c>
      <c r="G99" s="6">
        <v>43</v>
      </c>
      <c r="H99" s="6">
        <v>0.04</v>
      </c>
      <c r="I99" s="6">
        <v>60</v>
      </c>
      <c r="J99" s="6">
        <v>8</v>
      </c>
      <c r="K99" s="6">
        <v>0.2</v>
      </c>
      <c r="L99" s="6">
        <v>34</v>
      </c>
      <c r="M99" s="6">
        <v>23</v>
      </c>
      <c r="N99" s="6">
        <v>13</v>
      </c>
      <c r="O99" s="26">
        <v>0.3</v>
      </c>
      <c r="P99" s="39"/>
    </row>
    <row r="100" spans="1:16" ht="24" x14ac:dyDescent="0.25">
      <c r="A100" s="5" t="s">
        <v>116</v>
      </c>
      <c r="B100" s="5" t="s">
        <v>117</v>
      </c>
      <c r="C100" s="6">
        <v>300</v>
      </c>
      <c r="D100" s="6">
        <v>20.52</v>
      </c>
      <c r="E100" s="6">
        <v>20.88</v>
      </c>
      <c r="F100" s="6">
        <v>21.96</v>
      </c>
      <c r="G100" s="6">
        <v>358.8</v>
      </c>
      <c r="H100" s="6">
        <v>0.16</v>
      </c>
      <c r="I100" s="6">
        <v>6.01</v>
      </c>
      <c r="J100" s="6"/>
      <c r="K100" s="6">
        <v>4.8899999999999997</v>
      </c>
      <c r="L100" s="6">
        <v>30.93</v>
      </c>
      <c r="M100" s="6">
        <v>257.16000000000003</v>
      </c>
      <c r="N100" s="6">
        <v>59.79</v>
      </c>
      <c r="O100" s="26">
        <v>3.85</v>
      </c>
      <c r="P100" s="39"/>
    </row>
    <row r="101" spans="1:16" ht="24" x14ac:dyDescent="0.25">
      <c r="A101" s="5" t="s">
        <v>118</v>
      </c>
      <c r="B101" s="5" t="s">
        <v>119</v>
      </c>
      <c r="C101" s="6">
        <v>50</v>
      </c>
      <c r="D101" s="6">
        <v>3.51</v>
      </c>
      <c r="E101" s="6">
        <v>4</v>
      </c>
      <c r="F101" s="6">
        <v>34.270000000000003</v>
      </c>
      <c r="G101" s="6">
        <v>147.5</v>
      </c>
      <c r="H101" s="6">
        <v>0.06</v>
      </c>
      <c r="I101" s="6">
        <v>0.01</v>
      </c>
      <c r="J101" s="5">
        <v>0.61</v>
      </c>
      <c r="K101" s="6"/>
      <c r="L101" s="6">
        <v>13.66</v>
      </c>
      <c r="M101" s="6">
        <v>36.42</v>
      </c>
      <c r="N101" s="6">
        <v>12.58</v>
      </c>
      <c r="O101" s="26">
        <v>0.62</v>
      </c>
      <c r="P101" s="39"/>
    </row>
    <row r="102" spans="1:16" ht="24" x14ac:dyDescent="0.25">
      <c r="A102" s="5" t="s">
        <v>120</v>
      </c>
      <c r="B102" s="5" t="s">
        <v>121</v>
      </c>
      <c r="C102" s="6">
        <v>30</v>
      </c>
      <c r="D102" s="6">
        <v>6.15</v>
      </c>
      <c r="E102" s="6">
        <v>6.9</v>
      </c>
      <c r="F102" s="6">
        <v>0.69</v>
      </c>
      <c r="G102" s="6">
        <v>89</v>
      </c>
      <c r="H102" s="6">
        <v>0.01</v>
      </c>
      <c r="I102" s="6">
        <v>0.18</v>
      </c>
      <c r="J102" s="6">
        <v>45</v>
      </c>
      <c r="K102" s="6"/>
      <c r="L102" s="6">
        <v>210</v>
      </c>
      <c r="M102" s="6">
        <v>270</v>
      </c>
      <c r="N102" s="6">
        <v>9.9</v>
      </c>
      <c r="O102" s="26">
        <v>0.24</v>
      </c>
      <c r="P102" s="39"/>
    </row>
    <row r="103" spans="1:16" x14ac:dyDescent="0.25">
      <c r="A103" s="5" t="s">
        <v>28</v>
      </c>
      <c r="B103" s="5" t="s">
        <v>29</v>
      </c>
      <c r="C103" s="6">
        <v>100</v>
      </c>
      <c r="D103" s="6">
        <v>7.9</v>
      </c>
      <c r="E103" s="6">
        <v>1</v>
      </c>
      <c r="F103" s="6">
        <v>48.3</v>
      </c>
      <c r="G103" s="6">
        <v>233.8</v>
      </c>
      <c r="H103" s="6">
        <v>0.1</v>
      </c>
      <c r="I103" s="6"/>
      <c r="J103" s="6"/>
      <c r="K103" s="6">
        <v>1.3</v>
      </c>
      <c r="L103" s="6">
        <v>23</v>
      </c>
      <c r="M103" s="6">
        <v>87</v>
      </c>
      <c r="N103" s="6">
        <v>33</v>
      </c>
      <c r="O103" s="26">
        <v>1.1000000000000001</v>
      </c>
      <c r="P103" s="39"/>
    </row>
    <row r="104" spans="1:16" ht="24" x14ac:dyDescent="0.25">
      <c r="A104" s="5" t="s">
        <v>64</v>
      </c>
      <c r="B104" s="5" t="s">
        <v>48</v>
      </c>
      <c r="C104" s="6">
        <v>200</v>
      </c>
      <c r="D104" s="6">
        <v>0.53</v>
      </c>
      <c r="E104" s="5"/>
      <c r="F104" s="6">
        <v>9.4700000000000006</v>
      </c>
      <c r="G104" s="6">
        <v>40</v>
      </c>
      <c r="H104" s="6"/>
      <c r="I104" s="6">
        <v>0.27</v>
      </c>
      <c r="J104" s="6"/>
      <c r="K104" s="6"/>
      <c r="L104" s="6">
        <v>13.6</v>
      </c>
      <c r="M104" s="6">
        <v>22.13</v>
      </c>
      <c r="N104" s="6">
        <v>11.73</v>
      </c>
      <c r="O104" s="26">
        <v>2.13</v>
      </c>
      <c r="P104" s="39"/>
    </row>
    <row r="105" spans="1:16" x14ac:dyDescent="0.25">
      <c r="A105" s="5"/>
      <c r="B105" s="7" t="s">
        <v>32</v>
      </c>
      <c r="C105" s="8"/>
      <c r="D105" s="8">
        <f t="shared" ref="D105:O105" si="14">SUM(D99:D104)</f>
        <v>39.51</v>
      </c>
      <c r="E105" s="8">
        <f t="shared" si="14"/>
        <v>32.979999999999997</v>
      </c>
      <c r="F105" s="8">
        <f t="shared" si="14"/>
        <v>122.79</v>
      </c>
      <c r="G105" s="8">
        <f t="shared" si="14"/>
        <v>912.09999999999991</v>
      </c>
      <c r="H105" s="8">
        <f t="shared" si="14"/>
        <v>0.37</v>
      </c>
      <c r="I105" s="8">
        <f t="shared" si="14"/>
        <v>66.470000000000013</v>
      </c>
      <c r="J105" s="8">
        <f t="shared" si="14"/>
        <v>53.61</v>
      </c>
      <c r="K105" s="8">
        <f t="shared" si="14"/>
        <v>6.39</v>
      </c>
      <c r="L105" s="8">
        <f t="shared" si="14"/>
        <v>325.19000000000005</v>
      </c>
      <c r="M105" s="8">
        <f t="shared" si="14"/>
        <v>695.71</v>
      </c>
      <c r="N105" s="8">
        <f t="shared" si="14"/>
        <v>139.99999999999997</v>
      </c>
      <c r="O105" s="28">
        <f t="shared" si="14"/>
        <v>8.240000000000002</v>
      </c>
      <c r="P105" s="41">
        <v>85.35</v>
      </c>
    </row>
    <row r="106" spans="1:16" ht="22.5" customHeight="1" x14ac:dyDescent="0.25">
      <c r="A106" s="5"/>
      <c r="B106" s="7" t="s">
        <v>40</v>
      </c>
      <c r="C106" s="8"/>
      <c r="D106" s="8">
        <f>D105+D97+D93+D85</f>
        <v>123.86</v>
      </c>
      <c r="E106" s="8">
        <f t="shared" ref="E106:O106" si="15">E105+E97+E93+E85</f>
        <v>100.42</v>
      </c>
      <c r="F106" s="8">
        <f t="shared" si="15"/>
        <v>422.15999999999997</v>
      </c>
      <c r="G106" s="19">
        <f t="shared" si="15"/>
        <v>3168.3199999999997</v>
      </c>
      <c r="H106" s="8">
        <f t="shared" si="15"/>
        <v>1.46</v>
      </c>
      <c r="I106" s="8">
        <f t="shared" si="15"/>
        <v>84.710000000000022</v>
      </c>
      <c r="J106" s="8">
        <f t="shared" si="15"/>
        <v>187.51</v>
      </c>
      <c r="K106" s="8">
        <f t="shared" si="15"/>
        <v>15.490000000000002</v>
      </c>
      <c r="L106" s="8">
        <f t="shared" si="15"/>
        <v>991.3</v>
      </c>
      <c r="M106" s="8">
        <f t="shared" si="15"/>
        <v>2064.5</v>
      </c>
      <c r="N106" s="8">
        <f t="shared" si="15"/>
        <v>641.21</v>
      </c>
      <c r="O106" s="28">
        <f t="shared" si="15"/>
        <v>28.380000000000003</v>
      </c>
      <c r="P106" s="40">
        <f>P85+P93+P97+P105</f>
        <v>225.77</v>
      </c>
    </row>
    <row r="107" spans="1:16" x14ac:dyDescent="0.25">
      <c r="A107" s="5"/>
      <c r="B107" s="7" t="s">
        <v>122</v>
      </c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26"/>
      <c r="P107" s="39"/>
    </row>
    <row r="108" spans="1:16" ht="24" x14ac:dyDescent="0.25">
      <c r="A108" s="5" t="s">
        <v>123</v>
      </c>
      <c r="B108" s="5" t="s">
        <v>124</v>
      </c>
      <c r="C108" s="6">
        <v>250</v>
      </c>
      <c r="D108" s="6">
        <v>7.23</v>
      </c>
      <c r="E108" s="6">
        <v>12.93</v>
      </c>
      <c r="F108" s="6">
        <v>33.590000000000003</v>
      </c>
      <c r="G108" s="6">
        <v>276.22000000000003</v>
      </c>
      <c r="H108" s="6">
        <v>0.27</v>
      </c>
      <c r="I108" s="6">
        <v>0.56999999999999995</v>
      </c>
      <c r="J108" s="6">
        <v>29.25</v>
      </c>
      <c r="K108" s="6">
        <v>0.23</v>
      </c>
      <c r="L108" s="6">
        <v>226.21</v>
      </c>
      <c r="M108" s="6">
        <v>134.07</v>
      </c>
      <c r="N108" s="6">
        <v>62.72</v>
      </c>
      <c r="O108" s="26">
        <v>1.75</v>
      </c>
      <c r="P108" s="39"/>
    </row>
    <row r="109" spans="1:16" ht="24" x14ac:dyDescent="0.25">
      <c r="A109" s="5" t="s">
        <v>120</v>
      </c>
      <c r="B109" s="5" t="s">
        <v>27</v>
      </c>
      <c r="C109" s="6">
        <v>20</v>
      </c>
      <c r="D109" s="6">
        <v>4.6399999999999997</v>
      </c>
      <c r="E109" s="6">
        <v>5.9</v>
      </c>
      <c r="F109" s="6"/>
      <c r="G109" s="6">
        <v>71.66</v>
      </c>
      <c r="H109" s="6">
        <v>0.01</v>
      </c>
      <c r="I109" s="6">
        <v>0.14000000000000001</v>
      </c>
      <c r="J109" s="6">
        <v>52</v>
      </c>
      <c r="K109" s="6">
        <v>0.1</v>
      </c>
      <c r="L109" s="6">
        <v>176</v>
      </c>
      <c r="M109" s="6">
        <v>100</v>
      </c>
      <c r="N109" s="6">
        <v>7</v>
      </c>
      <c r="O109" s="26">
        <v>0.2</v>
      </c>
      <c r="P109" s="39"/>
    </row>
    <row r="110" spans="1:16" x14ac:dyDescent="0.25">
      <c r="A110" s="5" t="s">
        <v>28</v>
      </c>
      <c r="B110" s="5" t="s">
        <v>29</v>
      </c>
      <c r="C110" s="6">
        <v>100</v>
      </c>
      <c r="D110" s="6">
        <v>7.9</v>
      </c>
      <c r="E110" s="6">
        <v>1</v>
      </c>
      <c r="F110" s="6">
        <v>48.3</v>
      </c>
      <c r="G110" s="6">
        <v>233.8</v>
      </c>
      <c r="H110" s="6">
        <v>0.1</v>
      </c>
      <c r="I110" s="6"/>
      <c r="J110" s="6"/>
      <c r="K110" s="6">
        <v>1.3</v>
      </c>
      <c r="L110" s="6">
        <v>23</v>
      </c>
      <c r="M110" s="6">
        <v>87</v>
      </c>
      <c r="N110" s="6">
        <v>33</v>
      </c>
      <c r="O110" s="26">
        <v>1.1000000000000001</v>
      </c>
      <c r="P110" s="39"/>
    </row>
    <row r="111" spans="1:16" ht="24" x14ac:dyDescent="0.25">
      <c r="A111" s="5" t="s">
        <v>125</v>
      </c>
      <c r="B111" s="5" t="s">
        <v>126</v>
      </c>
      <c r="C111" s="6">
        <v>50</v>
      </c>
      <c r="D111" s="6">
        <v>3.64</v>
      </c>
      <c r="E111" s="6">
        <v>6.26</v>
      </c>
      <c r="F111" s="6">
        <v>21.96</v>
      </c>
      <c r="G111" s="6">
        <v>159</v>
      </c>
      <c r="H111" s="6">
        <v>0.06</v>
      </c>
      <c r="I111" s="6"/>
      <c r="J111" s="6">
        <v>2</v>
      </c>
      <c r="K111" s="6"/>
      <c r="L111" s="6">
        <v>9.9</v>
      </c>
      <c r="M111" s="6">
        <v>35</v>
      </c>
      <c r="N111" s="6">
        <v>13.7</v>
      </c>
      <c r="O111" s="26">
        <v>0.65</v>
      </c>
      <c r="P111" s="39"/>
    </row>
    <row r="112" spans="1:16" ht="24" x14ac:dyDescent="0.25">
      <c r="A112" s="5" t="s">
        <v>64</v>
      </c>
      <c r="B112" s="5" t="s">
        <v>48</v>
      </c>
      <c r="C112" s="6">
        <v>200</v>
      </c>
      <c r="D112" s="6">
        <v>0.53</v>
      </c>
      <c r="E112" s="5"/>
      <c r="F112" s="6">
        <v>9.4700000000000006</v>
      </c>
      <c r="G112" s="6">
        <v>40</v>
      </c>
      <c r="H112" s="6"/>
      <c r="I112" s="6">
        <v>0.27</v>
      </c>
      <c r="J112" s="6"/>
      <c r="K112" s="6"/>
      <c r="L112" s="6">
        <v>13.6</v>
      </c>
      <c r="M112" s="6">
        <v>22.13</v>
      </c>
      <c r="N112" s="6">
        <v>11.73</v>
      </c>
      <c r="O112" s="26">
        <v>2.13</v>
      </c>
      <c r="P112" s="39"/>
    </row>
    <row r="113" spans="1:16" ht="24" x14ac:dyDescent="0.25">
      <c r="A113" s="5" t="s">
        <v>78</v>
      </c>
      <c r="B113" s="5" t="s">
        <v>79</v>
      </c>
      <c r="C113" s="5" t="s">
        <v>80</v>
      </c>
      <c r="D113" s="6">
        <v>5.08</v>
      </c>
      <c r="E113" s="6">
        <v>4.5999999999999996</v>
      </c>
      <c r="F113" s="6">
        <v>0.28000000000000003</v>
      </c>
      <c r="G113" s="6">
        <v>62.84</v>
      </c>
      <c r="H113" s="6">
        <v>0.03</v>
      </c>
      <c r="I113" s="6"/>
      <c r="J113" s="6">
        <v>100</v>
      </c>
      <c r="K113" s="6">
        <v>0.24</v>
      </c>
      <c r="L113" s="6">
        <v>22</v>
      </c>
      <c r="M113" s="6">
        <v>76.8</v>
      </c>
      <c r="N113" s="6">
        <v>4.8</v>
      </c>
      <c r="O113" s="26">
        <v>1</v>
      </c>
      <c r="P113" s="39"/>
    </row>
    <row r="114" spans="1:16" x14ac:dyDescent="0.25">
      <c r="A114" s="5"/>
      <c r="B114" s="7" t="s">
        <v>32</v>
      </c>
      <c r="C114" s="8"/>
      <c r="D114" s="8">
        <f t="shared" ref="D114:O114" si="16">SUM(D108:D113)</f>
        <v>29.020000000000003</v>
      </c>
      <c r="E114" s="8">
        <f t="shared" si="16"/>
        <v>30.689999999999998</v>
      </c>
      <c r="F114" s="8">
        <f t="shared" si="16"/>
        <v>113.6</v>
      </c>
      <c r="G114" s="8">
        <f t="shared" si="16"/>
        <v>843.5200000000001</v>
      </c>
      <c r="H114" s="8">
        <f t="shared" si="16"/>
        <v>0.47</v>
      </c>
      <c r="I114" s="8">
        <f t="shared" si="16"/>
        <v>0.98</v>
      </c>
      <c r="J114" s="8">
        <f t="shared" si="16"/>
        <v>183.25</v>
      </c>
      <c r="K114" s="8">
        <f t="shared" si="16"/>
        <v>1.87</v>
      </c>
      <c r="L114" s="8">
        <f t="shared" si="16"/>
        <v>470.71000000000004</v>
      </c>
      <c r="M114" s="8">
        <f t="shared" si="16"/>
        <v>455</v>
      </c>
      <c r="N114" s="8">
        <f t="shared" si="16"/>
        <v>132.95000000000002</v>
      </c>
      <c r="O114" s="28">
        <f t="shared" si="16"/>
        <v>6.83</v>
      </c>
      <c r="P114" s="39">
        <v>42.68</v>
      </c>
    </row>
    <row r="115" spans="1:16" x14ac:dyDescent="0.25">
      <c r="A115" s="5"/>
      <c r="B115" s="8" t="s">
        <v>33</v>
      </c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26"/>
      <c r="P115" s="39"/>
    </row>
    <row r="116" spans="1:16" ht="24" x14ac:dyDescent="0.25">
      <c r="A116" s="5" t="s">
        <v>127</v>
      </c>
      <c r="B116" s="5" t="s">
        <v>128</v>
      </c>
      <c r="C116" s="6">
        <v>100</v>
      </c>
      <c r="D116" s="6">
        <v>1.5</v>
      </c>
      <c r="E116" s="6">
        <v>6</v>
      </c>
      <c r="F116" s="6">
        <v>7.3</v>
      </c>
      <c r="G116" s="6">
        <v>89</v>
      </c>
      <c r="H116" s="6">
        <v>0.06</v>
      </c>
      <c r="I116" s="6">
        <v>4.26</v>
      </c>
      <c r="J116" s="6"/>
      <c r="K116" s="6">
        <v>0.17</v>
      </c>
      <c r="L116" s="6">
        <v>17.05</v>
      </c>
      <c r="M116" s="6">
        <v>44</v>
      </c>
      <c r="N116" s="6">
        <v>18.46</v>
      </c>
      <c r="O116" s="26">
        <v>0.56000000000000005</v>
      </c>
      <c r="P116" s="39"/>
    </row>
    <row r="117" spans="1:16" ht="24" x14ac:dyDescent="0.25">
      <c r="A117" s="5" t="s">
        <v>129</v>
      </c>
      <c r="B117" s="5" t="s">
        <v>130</v>
      </c>
      <c r="C117" s="6">
        <v>250</v>
      </c>
      <c r="D117" s="6">
        <v>1.9</v>
      </c>
      <c r="E117" s="6">
        <v>5.5</v>
      </c>
      <c r="F117" s="6">
        <v>12</v>
      </c>
      <c r="G117" s="6">
        <v>105</v>
      </c>
      <c r="H117" s="6">
        <v>0.04</v>
      </c>
      <c r="I117" s="6">
        <v>7.95</v>
      </c>
      <c r="J117" s="6">
        <v>26.7</v>
      </c>
      <c r="K117" s="6">
        <v>0.26</v>
      </c>
      <c r="L117" s="6">
        <v>37.04</v>
      </c>
      <c r="M117" s="6">
        <v>48.1</v>
      </c>
      <c r="N117" s="6">
        <v>20.97</v>
      </c>
      <c r="O117" s="26">
        <v>0.97</v>
      </c>
      <c r="P117" s="39"/>
    </row>
    <row r="118" spans="1:16" ht="24" x14ac:dyDescent="0.25">
      <c r="A118" s="5" t="s">
        <v>131</v>
      </c>
      <c r="B118" s="5" t="s">
        <v>132</v>
      </c>
      <c r="C118" s="6">
        <v>200</v>
      </c>
      <c r="D118" s="6">
        <v>3.54</v>
      </c>
      <c r="E118" s="6">
        <v>21.98</v>
      </c>
      <c r="F118" s="6">
        <v>17.2</v>
      </c>
      <c r="G118" s="6">
        <v>209</v>
      </c>
      <c r="H118" s="6">
        <v>0.12</v>
      </c>
      <c r="I118" s="6">
        <v>10.96</v>
      </c>
      <c r="J118" s="6">
        <v>14.87</v>
      </c>
      <c r="K118" s="6">
        <v>4.3099999999999996</v>
      </c>
      <c r="L118" s="6">
        <v>44.26</v>
      </c>
      <c r="M118" s="6">
        <v>67.14</v>
      </c>
      <c r="N118" s="6">
        <v>38.22</v>
      </c>
      <c r="O118" s="26">
        <v>1.62</v>
      </c>
      <c r="P118" s="39"/>
    </row>
    <row r="119" spans="1:16" ht="24" x14ac:dyDescent="0.25">
      <c r="A119" s="5" t="s">
        <v>133</v>
      </c>
      <c r="B119" s="5" t="s">
        <v>134</v>
      </c>
      <c r="C119" s="6">
        <v>100</v>
      </c>
      <c r="D119" s="6">
        <v>21.67</v>
      </c>
      <c r="E119" s="6">
        <v>13.33</v>
      </c>
      <c r="F119" s="6"/>
      <c r="G119" s="6">
        <v>206.67</v>
      </c>
      <c r="H119" s="6">
        <v>0.04</v>
      </c>
      <c r="I119" s="6"/>
      <c r="J119" s="6">
        <v>20</v>
      </c>
      <c r="K119" s="6">
        <v>0.17</v>
      </c>
      <c r="L119" s="6">
        <v>40</v>
      </c>
      <c r="M119" s="6">
        <v>143.33000000000001</v>
      </c>
      <c r="N119" s="6">
        <v>20</v>
      </c>
      <c r="O119" s="26">
        <v>2</v>
      </c>
      <c r="P119" s="39"/>
    </row>
    <row r="120" spans="1:16" ht="24" x14ac:dyDescent="0.25">
      <c r="A120" s="5" t="s">
        <v>59</v>
      </c>
      <c r="B120" s="5" t="s">
        <v>50</v>
      </c>
      <c r="C120" s="6">
        <v>200</v>
      </c>
      <c r="D120" s="6">
        <v>0.78</v>
      </c>
      <c r="E120" s="6">
        <v>0.05</v>
      </c>
      <c r="F120" s="6">
        <v>27.63</v>
      </c>
      <c r="G120" s="6">
        <v>114.8</v>
      </c>
      <c r="H120" s="6">
        <v>0.02</v>
      </c>
      <c r="I120" s="6">
        <v>0.6</v>
      </c>
      <c r="J120" s="6"/>
      <c r="K120" s="6"/>
      <c r="L120" s="6">
        <v>32.32</v>
      </c>
      <c r="M120" s="6">
        <v>21.9</v>
      </c>
      <c r="N120" s="6">
        <v>17.559999999999999</v>
      </c>
      <c r="O120" s="26">
        <v>0.48</v>
      </c>
      <c r="P120" s="39"/>
    </row>
    <row r="121" spans="1:16" x14ac:dyDescent="0.25">
      <c r="A121" s="5" t="s">
        <v>28</v>
      </c>
      <c r="B121" s="5" t="s">
        <v>29</v>
      </c>
      <c r="C121" s="6">
        <v>150</v>
      </c>
      <c r="D121" s="6">
        <v>11.85</v>
      </c>
      <c r="E121" s="6">
        <v>1.5</v>
      </c>
      <c r="F121" s="6">
        <v>72.45</v>
      </c>
      <c r="G121" s="6">
        <v>350.7</v>
      </c>
      <c r="H121" s="6">
        <v>0.15</v>
      </c>
      <c r="I121" s="6"/>
      <c r="J121" s="6"/>
      <c r="K121" s="6">
        <v>1.95</v>
      </c>
      <c r="L121" s="6">
        <v>34.5</v>
      </c>
      <c r="M121" s="6">
        <v>130.5</v>
      </c>
      <c r="N121" s="6">
        <v>49.5</v>
      </c>
      <c r="O121" s="26">
        <v>1.65</v>
      </c>
      <c r="P121" s="39"/>
    </row>
    <row r="122" spans="1:16" x14ac:dyDescent="0.25">
      <c r="A122" s="5"/>
      <c r="B122" s="7" t="s">
        <v>32</v>
      </c>
      <c r="C122" s="8"/>
      <c r="D122" s="8">
        <f>SUM(D116:D121)</f>
        <v>41.24</v>
      </c>
      <c r="E122" s="8">
        <f t="shared" ref="E122:O122" si="17">SUM(E116:E121)</f>
        <v>48.36</v>
      </c>
      <c r="F122" s="8">
        <f t="shared" si="17"/>
        <v>136.57999999999998</v>
      </c>
      <c r="G122" s="19">
        <f t="shared" si="17"/>
        <v>1075.1699999999998</v>
      </c>
      <c r="H122" s="8">
        <f t="shared" si="17"/>
        <v>0.43000000000000005</v>
      </c>
      <c r="I122" s="8">
        <f t="shared" si="17"/>
        <v>23.770000000000003</v>
      </c>
      <c r="J122" s="8">
        <f t="shared" si="17"/>
        <v>61.57</v>
      </c>
      <c r="K122" s="8">
        <f t="shared" si="17"/>
        <v>6.8599999999999994</v>
      </c>
      <c r="L122" s="8">
        <f t="shared" si="17"/>
        <v>205.17</v>
      </c>
      <c r="M122" s="8">
        <f t="shared" si="17"/>
        <v>454.97</v>
      </c>
      <c r="N122" s="8">
        <f t="shared" si="17"/>
        <v>164.71</v>
      </c>
      <c r="O122" s="28">
        <f t="shared" si="17"/>
        <v>7.2800000000000011</v>
      </c>
      <c r="P122" s="39">
        <v>84.32</v>
      </c>
    </row>
    <row r="123" spans="1:16" x14ac:dyDescent="0.25">
      <c r="A123" s="5"/>
      <c r="B123" s="8" t="s">
        <v>36</v>
      </c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26"/>
      <c r="P123" s="39"/>
    </row>
    <row r="124" spans="1:16" ht="24" x14ac:dyDescent="0.25">
      <c r="A124" s="5" t="s">
        <v>135</v>
      </c>
      <c r="B124" s="5" t="s">
        <v>136</v>
      </c>
      <c r="C124" s="6">
        <v>50</v>
      </c>
      <c r="D124" s="6">
        <v>3.9</v>
      </c>
      <c r="E124" s="6">
        <v>3.06</v>
      </c>
      <c r="F124" s="6">
        <v>23.9</v>
      </c>
      <c r="G124" s="6">
        <v>139</v>
      </c>
      <c r="H124" s="6">
        <v>7.0000000000000007E-2</v>
      </c>
      <c r="I124" s="6"/>
      <c r="J124" s="6">
        <v>3</v>
      </c>
      <c r="K124" s="6"/>
      <c r="L124" s="6">
        <v>11.3</v>
      </c>
      <c r="M124" s="6">
        <v>39.200000000000003</v>
      </c>
      <c r="N124" s="6">
        <v>15.2</v>
      </c>
      <c r="O124" s="26">
        <v>0.73</v>
      </c>
      <c r="P124" s="39"/>
    </row>
    <row r="125" spans="1:16" ht="24" x14ac:dyDescent="0.25">
      <c r="A125" s="5" t="s">
        <v>137</v>
      </c>
      <c r="B125" s="5" t="s">
        <v>138</v>
      </c>
      <c r="C125" s="6">
        <v>200</v>
      </c>
      <c r="D125" s="6">
        <v>6</v>
      </c>
      <c r="E125" s="6">
        <v>6.4</v>
      </c>
      <c r="F125" s="6">
        <v>9.4</v>
      </c>
      <c r="G125" s="6">
        <v>107</v>
      </c>
      <c r="H125" s="6">
        <v>0.04</v>
      </c>
      <c r="I125" s="6">
        <v>1.2</v>
      </c>
      <c r="J125" s="6">
        <v>0.03</v>
      </c>
      <c r="K125" s="6"/>
      <c r="L125" s="6">
        <v>242</v>
      </c>
      <c r="M125" s="6">
        <v>182</v>
      </c>
      <c r="N125" s="6">
        <v>28</v>
      </c>
      <c r="O125" s="26">
        <v>0.2</v>
      </c>
      <c r="P125" s="39"/>
    </row>
    <row r="126" spans="1:16" x14ac:dyDescent="0.25">
      <c r="A126" s="8"/>
      <c r="B126" s="7" t="s">
        <v>32</v>
      </c>
      <c r="C126" s="8"/>
      <c r="D126" s="19">
        <f>SUM(D124:D125)</f>
        <v>9.9</v>
      </c>
      <c r="E126" s="19">
        <f t="shared" ref="E126:O126" si="18">SUM(E124:E125)</f>
        <v>9.4600000000000009</v>
      </c>
      <c r="F126" s="19">
        <f t="shared" si="18"/>
        <v>33.299999999999997</v>
      </c>
      <c r="G126" s="19">
        <f t="shared" si="18"/>
        <v>246</v>
      </c>
      <c r="H126" s="19">
        <f t="shared" si="18"/>
        <v>0.11000000000000001</v>
      </c>
      <c r="I126" s="19">
        <f t="shared" si="18"/>
        <v>1.2</v>
      </c>
      <c r="J126" s="19">
        <f t="shared" si="18"/>
        <v>3.03</v>
      </c>
      <c r="K126" s="19">
        <f t="shared" si="18"/>
        <v>0</v>
      </c>
      <c r="L126" s="19">
        <f t="shared" si="18"/>
        <v>253.3</v>
      </c>
      <c r="M126" s="19">
        <f t="shared" si="18"/>
        <v>221.2</v>
      </c>
      <c r="N126" s="19">
        <f t="shared" si="18"/>
        <v>43.2</v>
      </c>
      <c r="O126" s="29">
        <f t="shared" si="18"/>
        <v>0.92999999999999994</v>
      </c>
      <c r="P126" s="39">
        <v>20.260000000000002</v>
      </c>
    </row>
    <row r="127" spans="1:16" x14ac:dyDescent="0.25">
      <c r="A127" s="8"/>
      <c r="B127" s="8" t="s">
        <v>39</v>
      </c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28"/>
      <c r="P127" s="39"/>
    </row>
    <row r="128" spans="1:16" ht="36" x14ac:dyDescent="0.25">
      <c r="A128" s="5" t="s">
        <v>109</v>
      </c>
      <c r="B128" s="5" t="s">
        <v>110</v>
      </c>
      <c r="C128" s="6">
        <v>130</v>
      </c>
      <c r="D128" s="6">
        <v>10.47</v>
      </c>
      <c r="E128" s="6">
        <v>15.74</v>
      </c>
      <c r="F128" s="6">
        <v>11.35</v>
      </c>
      <c r="G128" s="6">
        <v>230.7</v>
      </c>
      <c r="H128" s="6">
        <v>0.14000000000000001</v>
      </c>
      <c r="I128" s="6">
        <v>0.92</v>
      </c>
      <c r="J128" s="6">
        <v>21.06</v>
      </c>
      <c r="K128" s="6"/>
      <c r="L128" s="6">
        <v>28.67</v>
      </c>
      <c r="M128" s="6">
        <v>114</v>
      </c>
      <c r="N128" s="6">
        <v>20.43</v>
      </c>
      <c r="O128" s="26">
        <v>1.79</v>
      </c>
      <c r="P128" s="39"/>
    </row>
    <row r="129" spans="1:16" ht="24" x14ac:dyDescent="0.25">
      <c r="A129" s="5" t="s">
        <v>139</v>
      </c>
      <c r="B129" s="5" t="s">
        <v>140</v>
      </c>
      <c r="C129" s="6">
        <v>200</v>
      </c>
      <c r="D129" s="6">
        <v>4.08</v>
      </c>
      <c r="E129" s="6">
        <v>7.36</v>
      </c>
      <c r="F129" s="6">
        <v>15.78</v>
      </c>
      <c r="G129" s="6">
        <v>154</v>
      </c>
      <c r="H129" s="6">
        <v>0.06</v>
      </c>
      <c r="I129" s="6">
        <v>34.159999999999997</v>
      </c>
      <c r="J129" s="6"/>
      <c r="K129" s="6"/>
      <c r="L129" s="6">
        <v>117.5</v>
      </c>
      <c r="M129" s="6">
        <v>81.38</v>
      </c>
      <c r="N129" s="6">
        <v>41.7</v>
      </c>
      <c r="O129" s="26">
        <v>1.66</v>
      </c>
      <c r="P129" s="39"/>
    </row>
    <row r="130" spans="1:16" ht="24" x14ac:dyDescent="0.25">
      <c r="A130" s="5" t="s">
        <v>141</v>
      </c>
      <c r="B130" s="5" t="s">
        <v>142</v>
      </c>
      <c r="C130" s="6">
        <v>75</v>
      </c>
      <c r="D130" s="6">
        <v>4.51</v>
      </c>
      <c r="E130" s="6">
        <v>2.2999999999999998</v>
      </c>
      <c r="F130" s="6">
        <v>30.41</v>
      </c>
      <c r="G130" s="6">
        <v>160</v>
      </c>
      <c r="H130" s="6">
        <v>0.09</v>
      </c>
      <c r="I130" s="6">
        <v>0.5</v>
      </c>
      <c r="J130" s="6"/>
      <c r="K130" s="6"/>
      <c r="L130" s="6">
        <v>14.94</v>
      </c>
      <c r="M130" s="6">
        <v>50.34</v>
      </c>
      <c r="N130" s="6">
        <v>20.170000000000002</v>
      </c>
      <c r="O130" s="26">
        <v>0.9</v>
      </c>
      <c r="P130" s="39"/>
    </row>
    <row r="131" spans="1:16" ht="24" x14ac:dyDescent="0.25">
      <c r="A131" s="5" t="s">
        <v>76</v>
      </c>
      <c r="B131" s="5" t="s">
        <v>77</v>
      </c>
      <c r="C131" s="6">
        <v>10</v>
      </c>
      <c r="D131" s="6">
        <v>0.08</v>
      </c>
      <c r="E131" s="6">
        <v>7.25</v>
      </c>
      <c r="F131" s="6">
        <v>0.13</v>
      </c>
      <c r="G131" s="6">
        <v>66</v>
      </c>
      <c r="H131" s="6"/>
      <c r="I131" s="6"/>
      <c r="J131" s="6">
        <v>40</v>
      </c>
      <c r="K131" s="6"/>
      <c r="L131" s="6">
        <v>2.4</v>
      </c>
      <c r="M131" s="6">
        <v>3</v>
      </c>
      <c r="N131" s="6"/>
      <c r="O131" s="26">
        <v>0.02</v>
      </c>
      <c r="P131" s="39"/>
    </row>
    <row r="132" spans="1:16" x14ac:dyDescent="0.25">
      <c r="A132" s="5" t="s">
        <v>28</v>
      </c>
      <c r="B132" s="5" t="s">
        <v>29</v>
      </c>
      <c r="C132" s="6">
        <v>100</v>
      </c>
      <c r="D132" s="6">
        <v>7.9</v>
      </c>
      <c r="E132" s="6">
        <v>1</v>
      </c>
      <c r="F132" s="6">
        <v>48.3</v>
      </c>
      <c r="G132" s="6">
        <v>233.8</v>
      </c>
      <c r="H132" s="6">
        <v>0.1</v>
      </c>
      <c r="I132" s="6"/>
      <c r="J132" s="6"/>
      <c r="K132" s="6">
        <v>1.3</v>
      </c>
      <c r="L132" s="6">
        <v>23</v>
      </c>
      <c r="M132" s="6">
        <v>87</v>
      </c>
      <c r="N132" s="6">
        <v>33</v>
      </c>
      <c r="O132" s="26">
        <v>1.1000000000000001</v>
      </c>
      <c r="P132" s="39"/>
    </row>
    <row r="133" spans="1:16" ht="24" x14ac:dyDescent="0.25">
      <c r="A133" s="5" t="s">
        <v>64</v>
      </c>
      <c r="B133" s="5" t="s">
        <v>48</v>
      </c>
      <c r="C133" s="6">
        <v>200</v>
      </c>
      <c r="D133" s="6">
        <v>0.53</v>
      </c>
      <c r="E133" s="5"/>
      <c r="F133" s="6">
        <v>9.4700000000000006</v>
      </c>
      <c r="G133" s="6">
        <v>40</v>
      </c>
      <c r="H133" s="6"/>
      <c r="I133" s="6">
        <v>0.27</v>
      </c>
      <c r="J133" s="6"/>
      <c r="K133" s="6"/>
      <c r="L133" s="6">
        <v>13.6</v>
      </c>
      <c r="M133" s="6">
        <v>22.13</v>
      </c>
      <c r="N133" s="6">
        <v>11.73</v>
      </c>
      <c r="O133" s="26">
        <v>2.13</v>
      </c>
      <c r="P133" s="39"/>
    </row>
    <row r="134" spans="1:16" x14ac:dyDescent="0.25">
      <c r="A134" s="5"/>
      <c r="B134" s="7" t="s">
        <v>32</v>
      </c>
      <c r="C134" s="8"/>
      <c r="D134" s="8">
        <f>SUM(D128:D133)</f>
        <v>27.57</v>
      </c>
      <c r="E134" s="8">
        <f t="shared" ref="E134:O134" si="19">SUM(E128:E133)</f>
        <v>33.650000000000006</v>
      </c>
      <c r="F134" s="8">
        <f t="shared" si="19"/>
        <v>115.44</v>
      </c>
      <c r="G134" s="19">
        <f t="shared" si="19"/>
        <v>884.5</v>
      </c>
      <c r="H134" s="8">
        <f t="shared" si="19"/>
        <v>0.39</v>
      </c>
      <c r="I134" s="8">
        <f t="shared" si="19"/>
        <v>35.85</v>
      </c>
      <c r="J134" s="8">
        <f t="shared" si="19"/>
        <v>61.06</v>
      </c>
      <c r="K134" s="8">
        <f t="shared" si="19"/>
        <v>1.3</v>
      </c>
      <c r="L134" s="8">
        <f t="shared" si="19"/>
        <v>200.11</v>
      </c>
      <c r="M134" s="8">
        <f t="shared" si="19"/>
        <v>357.85</v>
      </c>
      <c r="N134" s="8">
        <f t="shared" si="19"/>
        <v>127.03000000000002</v>
      </c>
      <c r="O134" s="28">
        <f t="shared" si="19"/>
        <v>7.6000000000000005</v>
      </c>
      <c r="P134" s="39">
        <v>66.97</v>
      </c>
    </row>
    <row r="135" spans="1:16" ht="27" customHeight="1" x14ac:dyDescent="0.25">
      <c r="A135" s="5"/>
      <c r="B135" s="7" t="s">
        <v>40</v>
      </c>
      <c r="C135" s="6"/>
      <c r="D135" s="19">
        <f>D134+D126+D122+D114</f>
        <v>107.73000000000002</v>
      </c>
      <c r="E135" s="19">
        <f t="shared" ref="E135:O135" si="20">E134+E126+E122+E114</f>
        <v>122.16</v>
      </c>
      <c r="F135" s="19">
        <f t="shared" si="20"/>
        <v>398.91999999999996</v>
      </c>
      <c r="G135" s="19">
        <f t="shared" si="20"/>
        <v>3049.19</v>
      </c>
      <c r="H135" s="19">
        <f t="shared" si="20"/>
        <v>1.4</v>
      </c>
      <c r="I135" s="19">
        <f t="shared" si="20"/>
        <v>61.800000000000004</v>
      </c>
      <c r="J135" s="19">
        <f t="shared" si="20"/>
        <v>308.90999999999997</v>
      </c>
      <c r="K135" s="19">
        <f t="shared" si="20"/>
        <v>10.030000000000001</v>
      </c>
      <c r="L135" s="19">
        <f t="shared" si="20"/>
        <v>1129.29</v>
      </c>
      <c r="M135" s="19">
        <f t="shared" si="20"/>
        <v>1489.02</v>
      </c>
      <c r="N135" s="19">
        <f t="shared" si="20"/>
        <v>467.8900000000001</v>
      </c>
      <c r="O135" s="29">
        <f t="shared" si="20"/>
        <v>22.64</v>
      </c>
      <c r="P135" s="39">
        <f>P114+P122+P126+P134</f>
        <v>214.23</v>
      </c>
    </row>
    <row r="136" spans="1:16" x14ac:dyDescent="0.25">
      <c r="A136" s="5"/>
      <c r="B136" s="7" t="s">
        <v>41</v>
      </c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26"/>
      <c r="P136" s="39"/>
    </row>
    <row r="137" spans="1:16" ht="46.5" customHeight="1" x14ac:dyDescent="0.25">
      <c r="A137" s="5" t="s">
        <v>143</v>
      </c>
      <c r="B137" s="5" t="s">
        <v>144</v>
      </c>
      <c r="C137" s="6" t="s">
        <v>226</v>
      </c>
      <c r="D137" s="6">
        <v>22.3</v>
      </c>
      <c r="E137" s="6">
        <v>16.399999999999999</v>
      </c>
      <c r="F137" s="6">
        <v>32.700000000000003</v>
      </c>
      <c r="G137" s="6">
        <v>363</v>
      </c>
      <c r="H137" s="6">
        <v>7.0000000000000007E-2</v>
      </c>
      <c r="I137" s="6">
        <v>0.54</v>
      </c>
      <c r="J137" s="6">
        <v>96.3</v>
      </c>
      <c r="K137" s="6">
        <v>0.05</v>
      </c>
      <c r="L137" s="6">
        <v>277</v>
      </c>
      <c r="M137" s="6">
        <v>248.45</v>
      </c>
      <c r="N137" s="6">
        <v>34.96</v>
      </c>
      <c r="O137" s="26">
        <v>0.68</v>
      </c>
      <c r="P137" s="39"/>
    </row>
    <row r="138" spans="1:16" ht="24" x14ac:dyDescent="0.25">
      <c r="A138" s="5" t="s">
        <v>76</v>
      </c>
      <c r="B138" s="5" t="s">
        <v>77</v>
      </c>
      <c r="C138" s="6">
        <v>10</v>
      </c>
      <c r="D138" s="6">
        <v>0.08</v>
      </c>
      <c r="E138" s="6">
        <v>7.25</v>
      </c>
      <c r="F138" s="6">
        <v>0.13</v>
      </c>
      <c r="G138" s="6">
        <v>66</v>
      </c>
      <c r="H138" s="6"/>
      <c r="I138" s="6"/>
      <c r="J138" s="6">
        <v>40</v>
      </c>
      <c r="K138" s="6"/>
      <c r="L138" s="6">
        <v>2.4</v>
      </c>
      <c r="M138" s="6">
        <v>3</v>
      </c>
      <c r="N138" s="6"/>
      <c r="O138" s="26">
        <v>0.02</v>
      </c>
      <c r="P138" s="39"/>
    </row>
    <row r="139" spans="1:16" x14ac:dyDescent="0.25">
      <c r="A139" s="5" t="s">
        <v>28</v>
      </c>
      <c r="B139" s="5" t="s">
        <v>29</v>
      </c>
      <c r="C139" s="6">
        <v>100</v>
      </c>
      <c r="D139" s="6">
        <v>7.9</v>
      </c>
      <c r="E139" s="6">
        <v>1</v>
      </c>
      <c r="F139" s="6">
        <v>48.3</v>
      </c>
      <c r="G139" s="6">
        <v>233.8</v>
      </c>
      <c r="H139" s="6">
        <v>0.1</v>
      </c>
      <c r="I139" s="6"/>
      <c r="J139" s="6"/>
      <c r="K139" s="6">
        <v>1.3</v>
      </c>
      <c r="L139" s="6">
        <v>23</v>
      </c>
      <c r="M139" s="6">
        <v>87</v>
      </c>
      <c r="N139" s="6">
        <v>33</v>
      </c>
      <c r="O139" s="26">
        <v>1.1000000000000001</v>
      </c>
      <c r="P139" s="39"/>
    </row>
    <row r="140" spans="1:16" ht="24" x14ac:dyDescent="0.25">
      <c r="A140" s="5" t="s">
        <v>145</v>
      </c>
      <c r="B140" s="5" t="s">
        <v>146</v>
      </c>
      <c r="C140" s="6">
        <v>50</v>
      </c>
      <c r="D140" s="6">
        <v>4.6399999999999997</v>
      </c>
      <c r="E140" s="6">
        <v>0.99</v>
      </c>
      <c r="F140" s="6">
        <v>23.45</v>
      </c>
      <c r="G140" s="6">
        <v>121</v>
      </c>
      <c r="H140" s="6">
        <v>0.08</v>
      </c>
      <c r="I140" s="6">
        <v>0.13</v>
      </c>
      <c r="J140" s="6">
        <v>3</v>
      </c>
      <c r="K140" s="6"/>
      <c r="L140" s="6">
        <v>30.2</v>
      </c>
      <c r="M140" s="6">
        <v>51.7</v>
      </c>
      <c r="N140" s="6">
        <v>18.3</v>
      </c>
      <c r="O140" s="26">
        <v>0.73</v>
      </c>
      <c r="P140" s="39"/>
    </row>
    <row r="141" spans="1:16" ht="24" x14ac:dyDescent="0.25">
      <c r="A141" s="5" t="s">
        <v>147</v>
      </c>
      <c r="B141" s="5" t="s">
        <v>148</v>
      </c>
      <c r="C141" s="6">
        <v>200</v>
      </c>
      <c r="D141" s="6">
        <v>4.08</v>
      </c>
      <c r="E141" s="6">
        <v>3.54</v>
      </c>
      <c r="F141" s="6">
        <v>17.579999999999998</v>
      </c>
      <c r="G141" s="6">
        <v>118.6</v>
      </c>
      <c r="H141" s="6">
        <v>0.05</v>
      </c>
      <c r="I141" s="6">
        <v>1.58</v>
      </c>
      <c r="J141" s="6">
        <v>24.4</v>
      </c>
      <c r="K141" s="6"/>
      <c r="L141" s="6">
        <v>152.19999999999999</v>
      </c>
      <c r="M141" s="6">
        <v>124.56</v>
      </c>
      <c r="N141" s="6">
        <v>21.34</v>
      </c>
      <c r="O141" s="26">
        <v>0.47</v>
      </c>
      <c r="P141" s="39"/>
    </row>
    <row r="142" spans="1:16" x14ac:dyDescent="0.25">
      <c r="A142" s="5"/>
      <c r="B142" s="7" t="s">
        <v>32</v>
      </c>
      <c r="C142" s="8"/>
      <c r="D142" s="19">
        <f>SUM(D137:D141)</f>
        <v>39</v>
      </c>
      <c r="E142" s="19">
        <f t="shared" ref="E142:O142" si="21">SUM(E137:E141)</f>
        <v>29.179999999999996</v>
      </c>
      <c r="F142" s="19">
        <f t="shared" si="21"/>
        <v>122.16</v>
      </c>
      <c r="G142" s="19">
        <f t="shared" si="21"/>
        <v>902.4</v>
      </c>
      <c r="H142" s="19">
        <f t="shared" si="21"/>
        <v>0.3</v>
      </c>
      <c r="I142" s="19">
        <f t="shared" si="21"/>
        <v>2.25</v>
      </c>
      <c r="J142" s="19">
        <f t="shared" si="21"/>
        <v>163.70000000000002</v>
      </c>
      <c r="K142" s="19">
        <f t="shared" si="21"/>
        <v>1.35</v>
      </c>
      <c r="L142" s="19">
        <f t="shared" si="21"/>
        <v>484.79999999999995</v>
      </c>
      <c r="M142" s="19">
        <f t="shared" si="21"/>
        <v>514.71</v>
      </c>
      <c r="N142" s="19">
        <f t="shared" si="21"/>
        <v>107.60000000000001</v>
      </c>
      <c r="O142" s="29">
        <f t="shared" si="21"/>
        <v>3</v>
      </c>
      <c r="P142" s="39">
        <v>63.65</v>
      </c>
    </row>
    <row r="143" spans="1:16" x14ac:dyDescent="0.25">
      <c r="A143" s="5"/>
      <c r="B143" s="8" t="s">
        <v>33</v>
      </c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26"/>
      <c r="P143" s="39"/>
    </row>
    <row r="144" spans="1:16" x14ac:dyDescent="0.25">
      <c r="A144" s="5" t="s">
        <v>238</v>
      </c>
      <c r="B144" s="35" t="s">
        <v>237</v>
      </c>
      <c r="C144" s="6">
        <v>100</v>
      </c>
      <c r="D144" s="6">
        <v>0.7</v>
      </c>
      <c r="E144" s="6">
        <v>6.1</v>
      </c>
      <c r="F144" s="6">
        <v>3.3</v>
      </c>
      <c r="G144" s="6">
        <v>71</v>
      </c>
      <c r="H144" s="6">
        <v>0.03</v>
      </c>
      <c r="I144" s="6">
        <v>11.07</v>
      </c>
      <c r="J144" s="6">
        <v>0.01</v>
      </c>
      <c r="K144" s="6">
        <v>0.2</v>
      </c>
      <c r="L144" s="6">
        <v>14.62</v>
      </c>
      <c r="M144" s="6">
        <v>21.98</v>
      </c>
      <c r="N144" s="6">
        <v>12.43</v>
      </c>
      <c r="O144" s="26">
        <v>0.41</v>
      </c>
      <c r="P144" s="39"/>
    </row>
    <row r="145" spans="1:16" ht="24" x14ac:dyDescent="0.25">
      <c r="A145" s="5" t="s">
        <v>149</v>
      </c>
      <c r="B145" s="5" t="s">
        <v>150</v>
      </c>
      <c r="C145" s="6">
        <v>250</v>
      </c>
      <c r="D145" s="6">
        <v>2.68</v>
      </c>
      <c r="E145" s="6">
        <v>2.83</v>
      </c>
      <c r="F145" s="6">
        <v>17.45</v>
      </c>
      <c r="G145" s="6">
        <v>118.25</v>
      </c>
      <c r="H145" s="6">
        <v>0.11</v>
      </c>
      <c r="I145" s="6">
        <v>8.25</v>
      </c>
      <c r="J145" s="6"/>
      <c r="K145" s="6"/>
      <c r="L145" s="6">
        <v>29.2</v>
      </c>
      <c r="M145" s="6">
        <v>67.569999999999993</v>
      </c>
      <c r="N145" s="6">
        <v>27.27</v>
      </c>
      <c r="O145" s="26">
        <v>1.1200000000000001</v>
      </c>
      <c r="P145" s="39"/>
    </row>
    <row r="146" spans="1:16" ht="24" x14ac:dyDescent="0.25">
      <c r="A146" s="5" t="s">
        <v>151</v>
      </c>
      <c r="B146" s="5" t="s">
        <v>152</v>
      </c>
      <c r="C146" s="6">
        <v>250</v>
      </c>
      <c r="D146" s="6">
        <v>18.2</v>
      </c>
      <c r="E146" s="6">
        <v>18.899999999999999</v>
      </c>
      <c r="F146" s="6">
        <v>44.7</v>
      </c>
      <c r="G146" s="6">
        <v>425</v>
      </c>
      <c r="H146" s="6">
        <v>0.04</v>
      </c>
      <c r="I146" s="6">
        <v>0.99</v>
      </c>
      <c r="J146" s="6"/>
      <c r="K146" s="6"/>
      <c r="L146" s="6">
        <v>12.92</v>
      </c>
      <c r="M146" s="6">
        <v>97.76</v>
      </c>
      <c r="N146" s="6">
        <v>37.18</v>
      </c>
      <c r="O146" s="26">
        <v>0.91</v>
      </c>
      <c r="P146" s="39"/>
    </row>
    <row r="147" spans="1:16" ht="24" x14ac:dyDescent="0.25">
      <c r="A147" s="5" t="s">
        <v>64</v>
      </c>
      <c r="B147" s="5" t="s">
        <v>48</v>
      </c>
      <c r="C147" s="6">
        <v>200</v>
      </c>
      <c r="D147" s="6">
        <v>0.53</v>
      </c>
      <c r="E147" s="5"/>
      <c r="F147" s="6">
        <v>9.4700000000000006</v>
      </c>
      <c r="G147" s="6">
        <v>40</v>
      </c>
      <c r="H147" s="6"/>
      <c r="I147" s="6">
        <v>0.27</v>
      </c>
      <c r="J147" s="6"/>
      <c r="K147" s="6"/>
      <c r="L147" s="6">
        <v>13.6</v>
      </c>
      <c r="M147" s="6">
        <v>22.13</v>
      </c>
      <c r="N147" s="6">
        <v>11.73</v>
      </c>
      <c r="O147" s="26">
        <v>2.13</v>
      </c>
      <c r="P147" s="39"/>
    </row>
    <row r="148" spans="1:16" x14ac:dyDescent="0.25">
      <c r="A148" s="5" t="s">
        <v>28</v>
      </c>
      <c r="B148" s="5" t="s">
        <v>29</v>
      </c>
      <c r="C148" s="6">
        <v>150</v>
      </c>
      <c r="D148" s="6">
        <v>11.85</v>
      </c>
      <c r="E148" s="6">
        <v>1.5</v>
      </c>
      <c r="F148" s="6">
        <v>72.45</v>
      </c>
      <c r="G148" s="6">
        <v>350.7</v>
      </c>
      <c r="H148" s="6">
        <v>0.15</v>
      </c>
      <c r="I148" s="6"/>
      <c r="J148" s="6"/>
      <c r="K148" s="6">
        <v>1.95</v>
      </c>
      <c r="L148" s="6">
        <v>34.5</v>
      </c>
      <c r="M148" s="6">
        <v>130.5</v>
      </c>
      <c r="N148" s="6">
        <v>49.5</v>
      </c>
      <c r="O148" s="26">
        <v>1.65</v>
      </c>
      <c r="P148" s="39"/>
    </row>
    <row r="149" spans="1:16" x14ac:dyDescent="0.25">
      <c r="A149" s="5"/>
      <c r="B149" s="7" t="s">
        <v>32</v>
      </c>
      <c r="C149" s="8"/>
      <c r="D149" s="8">
        <f>SUM(D144:D148)</f>
        <v>33.96</v>
      </c>
      <c r="E149" s="8">
        <f t="shared" ref="E149:O149" si="22">SUM(E144:E148)</f>
        <v>29.33</v>
      </c>
      <c r="F149" s="8">
        <f t="shared" si="22"/>
        <v>147.37</v>
      </c>
      <c r="G149" s="8">
        <f t="shared" si="22"/>
        <v>1004.95</v>
      </c>
      <c r="H149" s="8">
        <f t="shared" si="22"/>
        <v>0.33</v>
      </c>
      <c r="I149" s="8">
        <f t="shared" si="22"/>
        <v>20.58</v>
      </c>
      <c r="J149" s="8">
        <f t="shared" si="22"/>
        <v>0.01</v>
      </c>
      <c r="K149" s="8">
        <f t="shared" si="22"/>
        <v>2.15</v>
      </c>
      <c r="L149" s="8">
        <f t="shared" si="22"/>
        <v>104.84</v>
      </c>
      <c r="M149" s="8">
        <f t="shared" si="22"/>
        <v>339.94</v>
      </c>
      <c r="N149" s="8">
        <f t="shared" si="22"/>
        <v>138.11000000000001</v>
      </c>
      <c r="O149" s="28">
        <f t="shared" si="22"/>
        <v>6.2200000000000006</v>
      </c>
      <c r="P149" s="39">
        <v>77.38</v>
      </c>
    </row>
    <row r="150" spans="1:16" x14ac:dyDescent="0.25">
      <c r="A150" s="5"/>
      <c r="B150" s="8" t="s">
        <v>36</v>
      </c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26"/>
      <c r="P150" s="39"/>
    </row>
    <row r="151" spans="1:16" ht="24" x14ac:dyDescent="0.25">
      <c r="A151" s="5" t="s">
        <v>153</v>
      </c>
      <c r="B151" s="5" t="s">
        <v>154</v>
      </c>
      <c r="C151" s="6">
        <v>50</v>
      </c>
      <c r="D151" s="6">
        <v>3.88</v>
      </c>
      <c r="E151" s="6">
        <v>2.36</v>
      </c>
      <c r="F151" s="6">
        <v>23.55</v>
      </c>
      <c r="G151" s="6">
        <v>131</v>
      </c>
      <c r="H151" s="6">
        <v>7.0000000000000007E-2</v>
      </c>
      <c r="I151" s="6"/>
      <c r="J151" s="6">
        <v>13</v>
      </c>
      <c r="K151" s="6"/>
      <c r="L151" s="6">
        <v>11</v>
      </c>
      <c r="M151" s="6">
        <v>37</v>
      </c>
      <c r="N151" s="6">
        <v>14.5</v>
      </c>
      <c r="O151" s="26">
        <v>0.69</v>
      </c>
      <c r="P151" s="39"/>
    </row>
    <row r="152" spans="1:16" ht="24" x14ac:dyDescent="0.25">
      <c r="A152" s="5" t="s">
        <v>64</v>
      </c>
      <c r="B152" s="5" t="s">
        <v>48</v>
      </c>
      <c r="C152" s="6">
        <v>200</v>
      </c>
      <c r="D152" s="6">
        <v>0.53</v>
      </c>
      <c r="E152" s="5"/>
      <c r="F152" s="6">
        <v>9.4700000000000006</v>
      </c>
      <c r="G152" s="6">
        <v>40</v>
      </c>
      <c r="H152" s="6"/>
      <c r="I152" s="6">
        <v>0.27</v>
      </c>
      <c r="J152" s="6"/>
      <c r="K152" s="6"/>
      <c r="L152" s="6">
        <v>13.6</v>
      </c>
      <c r="M152" s="6">
        <v>22.13</v>
      </c>
      <c r="N152" s="6">
        <v>11.73</v>
      </c>
      <c r="O152" s="26">
        <v>2.13</v>
      </c>
      <c r="P152" s="39"/>
    </row>
    <row r="153" spans="1:16" x14ac:dyDescent="0.25">
      <c r="A153" s="5"/>
      <c r="B153" s="7" t="s">
        <v>39</v>
      </c>
      <c r="C153" s="6"/>
      <c r="D153" s="8">
        <f>SUM(D151:D152)</f>
        <v>4.41</v>
      </c>
      <c r="E153" s="8">
        <f t="shared" ref="E153:O153" si="23">SUM(E151:E152)</f>
        <v>2.36</v>
      </c>
      <c r="F153" s="8">
        <f t="shared" si="23"/>
        <v>33.020000000000003</v>
      </c>
      <c r="G153" s="8">
        <f t="shared" si="23"/>
        <v>171</v>
      </c>
      <c r="H153" s="8">
        <f t="shared" si="23"/>
        <v>7.0000000000000007E-2</v>
      </c>
      <c r="I153" s="19">
        <f t="shared" si="23"/>
        <v>0.27</v>
      </c>
      <c r="J153" s="19">
        <f t="shared" si="23"/>
        <v>13</v>
      </c>
      <c r="K153" s="8">
        <f t="shared" si="23"/>
        <v>0</v>
      </c>
      <c r="L153" s="19">
        <f t="shared" si="23"/>
        <v>24.6</v>
      </c>
      <c r="M153" s="19">
        <f t="shared" si="23"/>
        <v>59.129999999999995</v>
      </c>
      <c r="N153" s="19">
        <f t="shared" si="23"/>
        <v>26.23</v>
      </c>
      <c r="O153" s="28">
        <f t="shared" si="23"/>
        <v>2.82</v>
      </c>
      <c r="P153" s="39">
        <v>9.35</v>
      </c>
    </row>
    <row r="154" spans="1:16" ht="36" x14ac:dyDescent="0.25">
      <c r="A154" s="5" t="s">
        <v>155</v>
      </c>
      <c r="B154" s="5" t="s">
        <v>156</v>
      </c>
      <c r="C154" s="6">
        <v>100</v>
      </c>
      <c r="D154" s="6">
        <v>12.81</v>
      </c>
      <c r="E154" s="6">
        <v>9.0299999999999994</v>
      </c>
      <c r="F154" s="6">
        <v>4.45</v>
      </c>
      <c r="G154" s="6">
        <v>165</v>
      </c>
      <c r="H154" s="6">
        <v>0.2</v>
      </c>
      <c r="I154" s="6">
        <v>29.54</v>
      </c>
      <c r="J154" s="6">
        <v>5541</v>
      </c>
      <c r="K154" s="6"/>
      <c r="L154" s="6">
        <v>27.53</v>
      </c>
      <c r="M154" s="6">
        <v>227.87</v>
      </c>
      <c r="N154" s="6">
        <v>16.82</v>
      </c>
      <c r="O154" s="26">
        <v>4.82</v>
      </c>
      <c r="P154" s="39"/>
    </row>
    <row r="155" spans="1:16" ht="24" x14ac:dyDescent="0.25">
      <c r="A155" s="5" t="s">
        <v>86</v>
      </c>
      <c r="B155" s="5" t="s">
        <v>43</v>
      </c>
      <c r="C155" s="6">
        <v>200</v>
      </c>
      <c r="D155" s="6">
        <v>4.0999999999999996</v>
      </c>
      <c r="E155" s="6">
        <v>3.1</v>
      </c>
      <c r="F155" s="6">
        <v>25.5</v>
      </c>
      <c r="G155" s="6">
        <v>146.30000000000001</v>
      </c>
      <c r="H155" s="6">
        <v>1.54</v>
      </c>
      <c r="I155" s="6">
        <v>5</v>
      </c>
      <c r="J155" s="6">
        <v>44.2</v>
      </c>
      <c r="K155" s="6">
        <v>0.2</v>
      </c>
      <c r="L155" s="6">
        <v>51</v>
      </c>
      <c r="M155" s="6">
        <v>102.6</v>
      </c>
      <c r="N155" s="6">
        <v>35.6</v>
      </c>
      <c r="O155" s="26">
        <v>1.1399999999999999</v>
      </c>
      <c r="P155" s="39"/>
    </row>
    <row r="156" spans="1:16" ht="24.75" customHeight="1" x14ac:dyDescent="0.25">
      <c r="A156" s="5" t="s">
        <v>141</v>
      </c>
      <c r="B156" s="5" t="s">
        <v>157</v>
      </c>
      <c r="C156" s="6">
        <v>75</v>
      </c>
      <c r="D156" s="6">
        <v>4.6399999999999997</v>
      </c>
      <c r="E156" s="6">
        <v>4.5599999999999996</v>
      </c>
      <c r="F156" s="6">
        <v>24.45</v>
      </c>
      <c r="G156" s="6">
        <v>157.5</v>
      </c>
      <c r="H156" s="6">
        <v>0.06</v>
      </c>
      <c r="I156" s="6">
        <v>0.09</v>
      </c>
      <c r="J156" s="6">
        <v>1.2</v>
      </c>
      <c r="K156" s="6"/>
      <c r="L156" s="6">
        <v>21.21</v>
      </c>
      <c r="M156" s="6">
        <v>49.79</v>
      </c>
      <c r="N156" s="6">
        <v>18.07</v>
      </c>
      <c r="O156" s="26">
        <v>0.92</v>
      </c>
      <c r="P156" s="39"/>
    </row>
    <row r="157" spans="1:16" x14ac:dyDescent="0.25">
      <c r="A157" s="5" t="s">
        <v>28</v>
      </c>
      <c r="B157" s="5" t="s">
        <v>29</v>
      </c>
      <c r="C157" s="6">
        <v>100</v>
      </c>
      <c r="D157" s="6">
        <v>7.9</v>
      </c>
      <c r="E157" s="6">
        <v>1</v>
      </c>
      <c r="F157" s="6">
        <v>48.3</v>
      </c>
      <c r="G157" s="6">
        <v>233.8</v>
      </c>
      <c r="H157" s="6">
        <v>0.1</v>
      </c>
      <c r="I157" s="6"/>
      <c r="J157" s="6"/>
      <c r="K157" s="6">
        <v>1.3</v>
      </c>
      <c r="L157" s="6">
        <v>23</v>
      </c>
      <c r="M157" s="6">
        <v>87</v>
      </c>
      <c r="N157" s="6">
        <v>33</v>
      </c>
      <c r="O157" s="26">
        <v>1.1000000000000001</v>
      </c>
      <c r="P157" s="39"/>
    </row>
    <row r="158" spans="1:16" ht="24" x14ac:dyDescent="0.25">
      <c r="A158" s="5" t="s">
        <v>64</v>
      </c>
      <c r="B158" s="5" t="s">
        <v>48</v>
      </c>
      <c r="C158" s="6">
        <v>200</v>
      </c>
      <c r="D158" s="6">
        <v>0.53</v>
      </c>
      <c r="E158" s="5"/>
      <c r="F158" s="6">
        <v>9.4700000000000006</v>
      </c>
      <c r="G158" s="6">
        <v>40</v>
      </c>
      <c r="H158" s="6"/>
      <c r="I158" s="6">
        <v>0.27</v>
      </c>
      <c r="J158" s="6"/>
      <c r="K158" s="6"/>
      <c r="L158" s="6">
        <v>13.6</v>
      </c>
      <c r="M158" s="6">
        <v>22.13</v>
      </c>
      <c r="N158" s="6">
        <v>11.73</v>
      </c>
      <c r="O158" s="26">
        <v>2.13</v>
      </c>
      <c r="P158" s="39"/>
    </row>
    <row r="159" spans="1:16" ht="24" x14ac:dyDescent="0.25">
      <c r="A159" s="5" t="s">
        <v>71</v>
      </c>
      <c r="B159" s="5" t="s">
        <v>158</v>
      </c>
      <c r="C159" s="6">
        <v>100</v>
      </c>
      <c r="D159" s="6">
        <v>1.5</v>
      </c>
      <c r="E159" s="6">
        <v>0.5</v>
      </c>
      <c r="F159" s="6">
        <v>21</v>
      </c>
      <c r="G159" s="6">
        <v>94.5</v>
      </c>
      <c r="H159" s="6">
        <v>0.03</v>
      </c>
      <c r="I159" s="6">
        <v>7.5</v>
      </c>
      <c r="J159" s="6"/>
      <c r="K159" s="6">
        <v>0.3</v>
      </c>
      <c r="L159" s="6">
        <v>6</v>
      </c>
      <c r="M159" s="6">
        <v>21</v>
      </c>
      <c r="N159" s="6">
        <v>31.5</v>
      </c>
      <c r="O159" s="26">
        <v>0.45</v>
      </c>
      <c r="P159" s="39"/>
    </row>
    <row r="160" spans="1:16" x14ac:dyDescent="0.25">
      <c r="A160" s="5"/>
      <c r="B160" s="7" t="s">
        <v>32</v>
      </c>
      <c r="C160" s="6"/>
      <c r="D160" s="8">
        <f>SUM(D154:D159)</f>
        <v>31.480000000000004</v>
      </c>
      <c r="E160" s="8">
        <f t="shared" ref="E160:O160" si="24">SUM(E154:E159)</f>
        <v>18.189999999999998</v>
      </c>
      <c r="F160" s="8">
        <f t="shared" si="24"/>
        <v>133.16999999999999</v>
      </c>
      <c r="G160" s="8">
        <f t="shared" si="24"/>
        <v>837.1</v>
      </c>
      <c r="H160" s="8">
        <f t="shared" si="24"/>
        <v>1.9300000000000002</v>
      </c>
      <c r="I160" s="8">
        <f t="shared" si="24"/>
        <v>42.400000000000006</v>
      </c>
      <c r="J160" s="8">
        <f t="shared" si="24"/>
        <v>5586.4</v>
      </c>
      <c r="K160" s="8">
        <f t="shared" si="24"/>
        <v>1.8</v>
      </c>
      <c r="L160" s="8">
        <f t="shared" si="24"/>
        <v>142.34</v>
      </c>
      <c r="M160" s="8">
        <f t="shared" si="24"/>
        <v>510.39000000000004</v>
      </c>
      <c r="N160" s="8">
        <f t="shared" si="24"/>
        <v>146.72000000000003</v>
      </c>
      <c r="O160" s="28">
        <f t="shared" si="24"/>
        <v>10.559999999999999</v>
      </c>
      <c r="P160" s="39">
        <v>67.52</v>
      </c>
    </row>
    <row r="161" spans="1:16" ht="24.75" customHeight="1" x14ac:dyDescent="0.25">
      <c r="A161" s="5"/>
      <c r="B161" s="7" t="s">
        <v>40</v>
      </c>
      <c r="C161" s="6"/>
      <c r="D161" s="19">
        <f>D160+D153+D149+D142</f>
        <v>108.85</v>
      </c>
      <c r="E161" s="19">
        <f t="shared" ref="E161:O161" si="25">E160+E153+E149+E142</f>
        <v>79.059999999999988</v>
      </c>
      <c r="F161" s="19">
        <f t="shared" si="25"/>
        <v>435.72</v>
      </c>
      <c r="G161" s="19">
        <f t="shared" si="25"/>
        <v>2915.4500000000003</v>
      </c>
      <c r="H161" s="19">
        <f t="shared" si="25"/>
        <v>2.63</v>
      </c>
      <c r="I161" s="19">
        <f t="shared" si="25"/>
        <v>65.5</v>
      </c>
      <c r="J161" s="19">
        <f t="shared" si="25"/>
        <v>5763.11</v>
      </c>
      <c r="K161" s="19">
        <f t="shared" si="25"/>
        <v>5.3000000000000007</v>
      </c>
      <c r="L161" s="19">
        <f t="shared" si="25"/>
        <v>756.57999999999993</v>
      </c>
      <c r="M161" s="19">
        <f t="shared" si="25"/>
        <v>1424.17</v>
      </c>
      <c r="N161" s="19">
        <f t="shared" si="25"/>
        <v>418.66000000000008</v>
      </c>
      <c r="O161" s="29">
        <f t="shared" si="25"/>
        <v>22.6</v>
      </c>
      <c r="P161" s="39">
        <f>P142+P149+P153+P160</f>
        <v>217.89999999999998</v>
      </c>
    </row>
    <row r="162" spans="1:16" x14ac:dyDescent="0.25">
      <c r="A162" s="5"/>
      <c r="B162" s="7" t="s">
        <v>159</v>
      </c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26"/>
      <c r="P162" s="39"/>
    </row>
    <row r="163" spans="1:16" ht="24" x14ac:dyDescent="0.25">
      <c r="A163" s="5" t="s">
        <v>99</v>
      </c>
      <c r="B163" s="5" t="s">
        <v>160</v>
      </c>
      <c r="C163" s="6">
        <v>200</v>
      </c>
      <c r="D163" s="6">
        <v>6.1</v>
      </c>
      <c r="E163" s="6">
        <v>4</v>
      </c>
      <c r="F163" s="6">
        <v>36.96</v>
      </c>
      <c r="G163" s="6">
        <v>208.2</v>
      </c>
      <c r="H163" s="6">
        <v>0.22</v>
      </c>
      <c r="I163" s="6">
        <v>2.08</v>
      </c>
      <c r="J163" s="6">
        <v>32</v>
      </c>
      <c r="K163" s="6">
        <v>0.86</v>
      </c>
      <c r="L163" s="6">
        <v>221.6</v>
      </c>
      <c r="M163" s="6">
        <v>315.39999999999998</v>
      </c>
      <c r="N163" s="6">
        <v>79.599999999999994</v>
      </c>
      <c r="O163" s="26">
        <v>2.1</v>
      </c>
      <c r="P163" s="39"/>
    </row>
    <row r="164" spans="1:16" ht="24" x14ac:dyDescent="0.25">
      <c r="A164" s="5" t="s">
        <v>161</v>
      </c>
      <c r="B164" s="5" t="s">
        <v>162</v>
      </c>
      <c r="C164" s="6">
        <v>75</v>
      </c>
      <c r="D164" s="6">
        <v>9.6</v>
      </c>
      <c r="E164" s="6">
        <v>7.6</v>
      </c>
      <c r="F164" s="6">
        <v>24.1</v>
      </c>
      <c r="G164" s="6">
        <v>203.6</v>
      </c>
      <c r="H164" s="6">
        <v>0.13</v>
      </c>
      <c r="I164" s="6">
        <v>0.31</v>
      </c>
      <c r="J164" s="6">
        <v>52</v>
      </c>
      <c r="K164" s="6">
        <v>0.7</v>
      </c>
      <c r="L164" s="6">
        <v>209.1</v>
      </c>
      <c r="M164" s="6">
        <v>199.5</v>
      </c>
      <c r="N164" s="6">
        <v>26.9</v>
      </c>
      <c r="O164" s="26">
        <v>1.2</v>
      </c>
      <c r="P164" s="39"/>
    </row>
    <row r="165" spans="1:16" x14ac:dyDescent="0.25">
      <c r="A165" s="5" t="s">
        <v>28</v>
      </c>
      <c r="B165" s="5" t="s">
        <v>29</v>
      </c>
      <c r="C165" s="6">
        <v>100</v>
      </c>
      <c r="D165" s="6">
        <v>7.9</v>
      </c>
      <c r="E165" s="6">
        <v>1</v>
      </c>
      <c r="F165" s="6">
        <v>48.3</v>
      </c>
      <c r="G165" s="6">
        <v>233.8</v>
      </c>
      <c r="H165" s="6">
        <v>0.1</v>
      </c>
      <c r="I165" s="6"/>
      <c r="J165" s="6"/>
      <c r="K165" s="6">
        <v>1.3</v>
      </c>
      <c r="L165" s="6">
        <v>23</v>
      </c>
      <c r="M165" s="6">
        <v>87</v>
      </c>
      <c r="N165" s="6">
        <v>33</v>
      </c>
      <c r="O165" s="26">
        <v>1.1000000000000001</v>
      </c>
      <c r="P165" s="39"/>
    </row>
    <row r="166" spans="1:16" ht="24" x14ac:dyDescent="0.25">
      <c r="A166" s="5" t="s">
        <v>64</v>
      </c>
      <c r="B166" s="5" t="s">
        <v>48</v>
      </c>
      <c r="C166" s="6">
        <v>200</v>
      </c>
      <c r="D166" s="6">
        <v>0.53</v>
      </c>
      <c r="E166" s="5"/>
      <c r="F166" s="6">
        <v>9.4700000000000006</v>
      </c>
      <c r="G166" s="6">
        <v>40</v>
      </c>
      <c r="H166" s="6"/>
      <c r="I166" s="6">
        <v>0.27</v>
      </c>
      <c r="J166" s="6"/>
      <c r="K166" s="6"/>
      <c r="L166" s="6">
        <v>13.6</v>
      </c>
      <c r="M166" s="6">
        <v>22.13</v>
      </c>
      <c r="N166" s="6">
        <v>11.73</v>
      </c>
      <c r="O166" s="26">
        <v>2.13</v>
      </c>
      <c r="P166" s="39"/>
    </row>
    <row r="167" spans="1:16" x14ac:dyDescent="0.25">
      <c r="A167" s="5"/>
      <c r="B167" s="7" t="s">
        <v>32</v>
      </c>
      <c r="C167" s="6"/>
      <c r="D167" s="8">
        <f>SUM(D163:D166)</f>
        <v>24.130000000000003</v>
      </c>
      <c r="E167" s="8">
        <f t="shared" ref="E167:O167" si="26">SUM(E163:E166)</f>
        <v>12.6</v>
      </c>
      <c r="F167" s="8">
        <f t="shared" si="26"/>
        <v>118.83</v>
      </c>
      <c r="G167" s="19">
        <f t="shared" si="26"/>
        <v>685.59999999999991</v>
      </c>
      <c r="H167" s="8">
        <f t="shared" si="26"/>
        <v>0.44999999999999996</v>
      </c>
      <c r="I167" s="8">
        <f t="shared" si="26"/>
        <v>2.66</v>
      </c>
      <c r="J167" s="8">
        <f t="shared" si="26"/>
        <v>84</v>
      </c>
      <c r="K167" s="8">
        <f t="shared" si="26"/>
        <v>2.8600000000000003</v>
      </c>
      <c r="L167" s="8">
        <f t="shared" si="26"/>
        <v>467.3</v>
      </c>
      <c r="M167" s="8">
        <f t="shared" si="26"/>
        <v>624.03</v>
      </c>
      <c r="N167" s="8">
        <f t="shared" si="26"/>
        <v>151.22999999999999</v>
      </c>
      <c r="O167" s="28">
        <f t="shared" si="26"/>
        <v>6.53</v>
      </c>
      <c r="P167" s="39">
        <v>38.380000000000003</v>
      </c>
    </row>
    <row r="168" spans="1:16" x14ac:dyDescent="0.25">
      <c r="A168" s="5"/>
      <c r="B168" s="8" t="s">
        <v>33</v>
      </c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26"/>
      <c r="P168" s="39"/>
    </row>
    <row r="169" spans="1:16" ht="24" x14ac:dyDescent="0.25">
      <c r="A169" s="5" t="s">
        <v>163</v>
      </c>
      <c r="B169" s="5" t="s">
        <v>164</v>
      </c>
      <c r="C169" s="6">
        <v>100</v>
      </c>
      <c r="D169" s="6">
        <v>1.4</v>
      </c>
      <c r="E169" s="6">
        <v>10.039999999999999</v>
      </c>
      <c r="F169" s="6">
        <v>7.29</v>
      </c>
      <c r="G169" s="6">
        <v>125.1</v>
      </c>
      <c r="H169" s="6">
        <v>0.04</v>
      </c>
      <c r="I169" s="6">
        <v>9.6300000000000008</v>
      </c>
      <c r="J169" s="6"/>
      <c r="K169" s="6"/>
      <c r="L169" s="6">
        <v>31.23</v>
      </c>
      <c r="M169" s="6">
        <v>43.27</v>
      </c>
      <c r="N169" s="6">
        <v>19.53</v>
      </c>
      <c r="O169" s="26">
        <v>0.82</v>
      </c>
      <c r="P169" s="39"/>
    </row>
    <row r="170" spans="1:16" ht="24" x14ac:dyDescent="0.25">
      <c r="A170" s="5" t="s">
        <v>165</v>
      </c>
      <c r="B170" s="5" t="s">
        <v>166</v>
      </c>
      <c r="C170" s="6">
        <v>250</v>
      </c>
      <c r="D170" s="6">
        <v>1.48</v>
      </c>
      <c r="E170" s="6">
        <v>4.91</v>
      </c>
      <c r="F170" s="6">
        <v>6.09</v>
      </c>
      <c r="G170" s="6">
        <v>97.25</v>
      </c>
      <c r="H170" s="6">
        <v>0.04</v>
      </c>
      <c r="I170" s="6">
        <v>9.8699999999999992</v>
      </c>
      <c r="J170" s="6"/>
      <c r="K170" s="6">
        <v>2.44</v>
      </c>
      <c r="L170" s="6">
        <v>35.869999999999997</v>
      </c>
      <c r="M170" s="6">
        <v>33.57</v>
      </c>
      <c r="N170" s="6">
        <v>14.17</v>
      </c>
      <c r="O170" s="26">
        <v>0.56999999999999995</v>
      </c>
      <c r="P170" s="39"/>
    </row>
    <row r="171" spans="1:16" ht="24" x14ac:dyDescent="0.25">
      <c r="A171" s="5" t="s">
        <v>167</v>
      </c>
      <c r="B171" s="5" t="s">
        <v>168</v>
      </c>
      <c r="C171" s="6">
        <v>200</v>
      </c>
      <c r="D171" s="6">
        <v>6.22</v>
      </c>
      <c r="E171" s="6">
        <v>9.86</v>
      </c>
      <c r="F171" s="6">
        <v>40.200000000000003</v>
      </c>
      <c r="G171" s="6">
        <v>219</v>
      </c>
      <c r="H171" s="6">
        <v>0.12</v>
      </c>
      <c r="I171" s="6"/>
      <c r="J171" s="6"/>
      <c r="K171" s="6">
        <v>50</v>
      </c>
      <c r="L171" s="6">
        <v>65.37</v>
      </c>
      <c r="M171" s="6">
        <v>213.8</v>
      </c>
      <c r="N171" s="6">
        <v>32.5</v>
      </c>
      <c r="O171" s="26">
        <v>1.18</v>
      </c>
      <c r="P171" s="39"/>
    </row>
    <row r="172" spans="1:16" ht="24" x14ac:dyDescent="0.25">
      <c r="A172" s="5" t="s">
        <v>169</v>
      </c>
      <c r="B172" s="5" t="s">
        <v>170</v>
      </c>
      <c r="C172" s="6">
        <v>130</v>
      </c>
      <c r="D172" s="6">
        <v>17.670000000000002</v>
      </c>
      <c r="E172" s="6">
        <v>15.18</v>
      </c>
      <c r="F172" s="6">
        <v>4.3899999999999997</v>
      </c>
      <c r="G172" s="6">
        <v>225</v>
      </c>
      <c r="H172" s="6">
        <v>7.0000000000000007E-2</v>
      </c>
      <c r="I172" s="6">
        <v>2.16</v>
      </c>
      <c r="J172" s="6">
        <v>56.25</v>
      </c>
      <c r="K172" s="6"/>
      <c r="L172" s="6">
        <v>58.35</v>
      </c>
      <c r="M172" s="6">
        <v>135.75</v>
      </c>
      <c r="N172" s="6">
        <v>19.71</v>
      </c>
      <c r="O172" s="26">
        <v>1.36</v>
      </c>
      <c r="P172" s="39"/>
    </row>
    <row r="173" spans="1:16" ht="24" x14ac:dyDescent="0.25">
      <c r="A173" s="5" t="s">
        <v>111</v>
      </c>
      <c r="B173" s="5" t="s">
        <v>112</v>
      </c>
      <c r="C173" s="6">
        <v>200</v>
      </c>
      <c r="D173" s="6"/>
      <c r="E173" s="6"/>
      <c r="F173" s="6">
        <v>10</v>
      </c>
      <c r="G173" s="6">
        <v>53.72</v>
      </c>
      <c r="H173" s="6"/>
      <c r="I173" s="6">
        <v>1.4</v>
      </c>
      <c r="J173" s="6"/>
      <c r="K173" s="6"/>
      <c r="L173" s="6">
        <v>0.02</v>
      </c>
      <c r="M173" s="6">
        <v>12</v>
      </c>
      <c r="N173" s="6">
        <v>4.0999999999999996</v>
      </c>
      <c r="O173" s="26">
        <v>0.03</v>
      </c>
      <c r="P173" s="39"/>
    </row>
    <row r="174" spans="1:16" x14ac:dyDescent="0.25">
      <c r="A174" s="5" t="s">
        <v>28</v>
      </c>
      <c r="B174" s="5" t="s">
        <v>29</v>
      </c>
      <c r="C174" s="6">
        <v>150</v>
      </c>
      <c r="D174" s="6">
        <v>11.85</v>
      </c>
      <c r="E174" s="6">
        <v>1.5</v>
      </c>
      <c r="F174" s="6">
        <v>72.45</v>
      </c>
      <c r="G174" s="6">
        <v>350.7</v>
      </c>
      <c r="H174" s="6">
        <v>0.15</v>
      </c>
      <c r="I174" s="6"/>
      <c r="J174" s="6"/>
      <c r="K174" s="6">
        <v>1.95</v>
      </c>
      <c r="L174" s="6">
        <v>34.5</v>
      </c>
      <c r="M174" s="6">
        <v>130.5</v>
      </c>
      <c r="N174" s="6">
        <v>49.5</v>
      </c>
      <c r="O174" s="26">
        <v>1.65</v>
      </c>
      <c r="P174" s="39"/>
    </row>
    <row r="175" spans="1:16" x14ac:dyDescent="0.25">
      <c r="A175" s="5"/>
      <c r="B175" s="7" t="s">
        <v>32</v>
      </c>
      <c r="C175" s="6"/>
      <c r="D175" s="8">
        <f>SUM(D169:D174)</f>
        <v>38.620000000000005</v>
      </c>
      <c r="E175" s="8">
        <f t="shared" ref="E175:O175" si="27">SUM(E169:E174)</f>
        <v>41.489999999999995</v>
      </c>
      <c r="F175" s="8">
        <f t="shared" si="27"/>
        <v>140.42000000000002</v>
      </c>
      <c r="G175" s="19">
        <f t="shared" si="27"/>
        <v>1070.77</v>
      </c>
      <c r="H175" s="8">
        <f t="shared" si="27"/>
        <v>0.42000000000000004</v>
      </c>
      <c r="I175" s="8">
        <f t="shared" si="27"/>
        <v>23.06</v>
      </c>
      <c r="J175" s="8">
        <f t="shared" si="27"/>
        <v>56.25</v>
      </c>
      <c r="K175" s="8">
        <f t="shared" si="27"/>
        <v>54.39</v>
      </c>
      <c r="L175" s="8">
        <f t="shared" si="27"/>
        <v>225.34</v>
      </c>
      <c r="M175" s="8">
        <f t="shared" si="27"/>
        <v>568.89</v>
      </c>
      <c r="N175" s="8">
        <f t="shared" si="27"/>
        <v>139.51</v>
      </c>
      <c r="O175" s="28">
        <f t="shared" si="27"/>
        <v>5.6099999999999994</v>
      </c>
      <c r="P175" s="39">
        <v>79.09</v>
      </c>
    </row>
    <row r="176" spans="1:16" x14ac:dyDescent="0.25">
      <c r="A176" s="5"/>
      <c r="B176" s="8" t="s">
        <v>36</v>
      </c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26"/>
      <c r="P176" s="39"/>
    </row>
    <row r="177" spans="1:16" x14ac:dyDescent="0.25">
      <c r="A177" s="5" t="s">
        <v>28</v>
      </c>
      <c r="B177" s="5" t="s">
        <v>171</v>
      </c>
      <c r="C177" s="6">
        <v>60</v>
      </c>
      <c r="D177" s="6">
        <v>2.88</v>
      </c>
      <c r="E177" s="6">
        <v>1.68</v>
      </c>
      <c r="F177" s="6">
        <v>46.62</v>
      </c>
      <c r="G177" s="6">
        <v>201.48</v>
      </c>
      <c r="H177" s="6">
        <v>0.04</v>
      </c>
      <c r="I177" s="6"/>
      <c r="J177" s="6"/>
      <c r="K177" s="6"/>
      <c r="L177" s="6">
        <v>5.4</v>
      </c>
      <c r="M177" s="6">
        <v>24.6</v>
      </c>
      <c r="N177" s="6"/>
      <c r="O177" s="26">
        <v>0.36</v>
      </c>
      <c r="P177" s="39"/>
    </row>
    <row r="178" spans="1:16" ht="24" x14ac:dyDescent="0.25">
      <c r="A178" s="5" t="s">
        <v>172</v>
      </c>
      <c r="B178" s="5" t="s">
        <v>138</v>
      </c>
      <c r="C178" s="6">
        <v>200</v>
      </c>
      <c r="D178" s="6">
        <v>6</v>
      </c>
      <c r="E178" s="6">
        <v>6.4</v>
      </c>
      <c r="F178" s="6">
        <v>9.4</v>
      </c>
      <c r="G178" s="6">
        <v>107</v>
      </c>
      <c r="H178" s="6">
        <v>0.04</v>
      </c>
      <c r="I178" s="6">
        <v>1.2</v>
      </c>
      <c r="J178" s="6">
        <v>0.03</v>
      </c>
      <c r="K178" s="6"/>
      <c r="L178" s="6">
        <v>242</v>
      </c>
      <c r="M178" s="6">
        <v>182</v>
      </c>
      <c r="N178" s="6">
        <v>28</v>
      </c>
      <c r="O178" s="26">
        <v>0.2</v>
      </c>
      <c r="P178" s="39"/>
    </row>
    <row r="179" spans="1:16" x14ac:dyDescent="0.25">
      <c r="A179" s="5"/>
      <c r="B179" s="7" t="s">
        <v>39</v>
      </c>
      <c r="C179" s="6"/>
      <c r="D179" s="8">
        <f>SUM(D177:D178)</f>
        <v>8.879999999999999</v>
      </c>
      <c r="E179" s="8">
        <f>SUM(E177:E178)</f>
        <v>8.08</v>
      </c>
      <c r="F179" s="8">
        <f>SUM(F177:F178)</f>
        <v>56.019999999999996</v>
      </c>
      <c r="G179" s="8">
        <f>SUM(G177:G178)</f>
        <v>308.48</v>
      </c>
      <c r="H179" s="8">
        <f>SUM(H177:H178)</f>
        <v>0.08</v>
      </c>
      <c r="I179" s="8">
        <f>SUM(I178)</f>
        <v>1.2</v>
      </c>
      <c r="J179" s="8">
        <f>SUM(J178)</f>
        <v>0.03</v>
      </c>
      <c r="K179" s="8">
        <v>0</v>
      </c>
      <c r="L179" s="19">
        <f>SUM(L177:L178)</f>
        <v>247.4</v>
      </c>
      <c r="M179" s="8">
        <f>SUM(M177:M178)</f>
        <v>206.6</v>
      </c>
      <c r="N179" s="19">
        <f>SUM(N178)</f>
        <v>28</v>
      </c>
      <c r="O179" s="28">
        <f>SUM(O177:O178)</f>
        <v>0.56000000000000005</v>
      </c>
      <c r="P179" s="39">
        <v>19.920000000000002</v>
      </c>
    </row>
    <row r="180" spans="1:16" ht="24" x14ac:dyDescent="0.25">
      <c r="A180" s="5" t="s">
        <v>118</v>
      </c>
      <c r="B180" s="5" t="s">
        <v>173</v>
      </c>
      <c r="C180" s="6">
        <v>230</v>
      </c>
      <c r="D180" s="6">
        <v>16.100000000000001</v>
      </c>
      <c r="E180" s="6">
        <v>11.92</v>
      </c>
      <c r="F180" s="6">
        <v>31.62</v>
      </c>
      <c r="G180" s="6">
        <v>298.85000000000002</v>
      </c>
      <c r="H180" s="6">
        <v>0.12</v>
      </c>
      <c r="I180" s="6">
        <v>1.1499999999999999</v>
      </c>
      <c r="J180" s="6">
        <v>57.5</v>
      </c>
      <c r="K180" s="6">
        <v>0.86</v>
      </c>
      <c r="L180" s="6">
        <v>202.69</v>
      </c>
      <c r="M180" s="6">
        <v>69.290000000000006</v>
      </c>
      <c r="N180" s="6">
        <v>53.76</v>
      </c>
      <c r="O180" s="26">
        <v>2.2999999999999998</v>
      </c>
      <c r="P180" s="39"/>
    </row>
    <row r="181" spans="1:16" ht="24" x14ac:dyDescent="0.25">
      <c r="A181" s="5" t="s">
        <v>174</v>
      </c>
      <c r="B181" s="5" t="s">
        <v>231</v>
      </c>
      <c r="C181" s="6">
        <v>55</v>
      </c>
      <c r="D181" s="6">
        <v>2.4</v>
      </c>
      <c r="E181" s="6">
        <v>3.87</v>
      </c>
      <c r="F181" s="6">
        <v>27.83</v>
      </c>
      <c r="G181" s="6">
        <v>156</v>
      </c>
      <c r="H181" s="6">
        <v>0.04</v>
      </c>
      <c r="I181" s="6">
        <v>0.09</v>
      </c>
      <c r="J181" s="6">
        <v>19.989999999999998</v>
      </c>
      <c r="K181" s="6"/>
      <c r="L181" s="6">
        <v>9.99</v>
      </c>
      <c r="M181" s="6">
        <v>22.78</v>
      </c>
      <c r="N181" s="6">
        <v>5.59</v>
      </c>
      <c r="O181" s="26">
        <v>0.59</v>
      </c>
      <c r="P181" s="39"/>
    </row>
    <row r="182" spans="1:16" x14ac:dyDescent="0.25">
      <c r="A182" s="5" t="s">
        <v>28</v>
      </c>
      <c r="B182" s="5" t="s">
        <v>29</v>
      </c>
      <c r="C182" s="6">
        <v>100</v>
      </c>
      <c r="D182" s="6">
        <v>7.9</v>
      </c>
      <c r="E182" s="6">
        <v>1</v>
      </c>
      <c r="F182" s="6">
        <v>48.3</v>
      </c>
      <c r="G182" s="6">
        <v>233.8</v>
      </c>
      <c r="H182" s="6">
        <v>0.1</v>
      </c>
      <c r="I182" s="6"/>
      <c r="J182" s="6"/>
      <c r="K182" s="6">
        <v>1.3</v>
      </c>
      <c r="L182" s="6">
        <v>23</v>
      </c>
      <c r="M182" s="6">
        <v>87</v>
      </c>
      <c r="N182" s="6">
        <v>33</v>
      </c>
      <c r="O182" s="26">
        <v>1.1000000000000001</v>
      </c>
      <c r="P182" s="39"/>
    </row>
    <row r="183" spans="1:16" ht="24" x14ac:dyDescent="0.25">
      <c r="A183" s="5" t="s">
        <v>64</v>
      </c>
      <c r="B183" s="5" t="s">
        <v>48</v>
      </c>
      <c r="C183" s="6">
        <v>200</v>
      </c>
      <c r="D183" s="6">
        <v>0.53</v>
      </c>
      <c r="E183" s="5"/>
      <c r="F183" s="6">
        <v>9.4700000000000006</v>
      </c>
      <c r="G183" s="6">
        <v>40</v>
      </c>
      <c r="H183" s="6"/>
      <c r="I183" s="6">
        <v>0.27</v>
      </c>
      <c r="J183" s="6"/>
      <c r="K183" s="6"/>
      <c r="L183" s="6">
        <v>13.6</v>
      </c>
      <c r="M183" s="6">
        <v>22.13</v>
      </c>
      <c r="N183" s="6">
        <v>11.73</v>
      </c>
      <c r="O183" s="26">
        <v>2.13</v>
      </c>
      <c r="P183" s="39"/>
    </row>
    <row r="184" spans="1:16" x14ac:dyDescent="0.25">
      <c r="A184" s="5"/>
      <c r="B184" s="7" t="s">
        <v>32</v>
      </c>
      <c r="C184" s="8"/>
      <c r="D184" s="8">
        <f t="shared" ref="D184:O184" si="28">SUM(D180:D183)</f>
        <v>26.93</v>
      </c>
      <c r="E184" s="8">
        <f t="shared" si="28"/>
        <v>16.79</v>
      </c>
      <c r="F184" s="8">
        <f t="shared" si="28"/>
        <v>117.22</v>
      </c>
      <c r="G184" s="8">
        <f t="shared" si="28"/>
        <v>728.65000000000009</v>
      </c>
      <c r="H184" s="8">
        <f t="shared" si="28"/>
        <v>0.26</v>
      </c>
      <c r="I184" s="8">
        <f t="shared" si="28"/>
        <v>1.51</v>
      </c>
      <c r="J184" s="8">
        <f t="shared" si="28"/>
        <v>77.489999999999995</v>
      </c>
      <c r="K184" s="8">
        <f t="shared" si="28"/>
        <v>2.16</v>
      </c>
      <c r="L184" s="8">
        <f t="shared" si="28"/>
        <v>249.28</v>
      </c>
      <c r="M184" s="8">
        <f t="shared" si="28"/>
        <v>201.2</v>
      </c>
      <c r="N184" s="8">
        <f t="shared" si="28"/>
        <v>104.08</v>
      </c>
      <c r="O184" s="28">
        <f t="shared" si="28"/>
        <v>6.1199999999999992</v>
      </c>
      <c r="P184" s="39">
        <v>78.22</v>
      </c>
    </row>
    <row r="185" spans="1:16" ht="23.25" customHeight="1" x14ac:dyDescent="0.25">
      <c r="A185" s="5"/>
      <c r="B185" s="7" t="s">
        <v>40</v>
      </c>
      <c r="C185" s="8"/>
      <c r="D185" s="8">
        <f>D184+D179+D175+D167</f>
        <v>98.56</v>
      </c>
      <c r="E185" s="8">
        <f t="shared" ref="E185:O185" si="29">E184+E179+E175+E167</f>
        <v>78.95999999999998</v>
      </c>
      <c r="F185" s="8">
        <f t="shared" si="29"/>
        <v>432.49</v>
      </c>
      <c r="G185" s="19">
        <f t="shared" si="29"/>
        <v>2793.5</v>
      </c>
      <c r="H185" s="8">
        <f t="shared" si="29"/>
        <v>1.21</v>
      </c>
      <c r="I185" s="8">
        <f t="shared" si="29"/>
        <v>28.43</v>
      </c>
      <c r="J185" s="8">
        <f t="shared" si="29"/>
        <v>217.76999999999998</v>
      </c>
      <c r="K185" s="8">
        <f t="shared" si="29"/>
        <v>59.41</v>
      </c>
      <c r="L185" s="8">
        <f t="shared" si="29"/>
        <v>1189.32</v>
      </c>
      <c r="M185" s="8">
        <f t="shared" si="29"/>
        <v>1600.7199999999998</v>
      </c>
      <c r="N185" s="8">
        <f t="shared" si="29"/>
        <v>422.81999999999994</v>
      </c>
      <c r="O185" s="28">
        <f t="shared" si="29"/>
        <v>18.82</v>
      </c>
      <c r="P185" s="39">
        <f>P167+P175+P179+P184</f>
        <v>215.60999999999999</v>
      </c>
    </row>
    <row r="186" spans="1:16" x14ac:dyDescent="0.25">
      <c r="A186" s="5"/>
      <c r="B186" s="7" t="s">
        <v>175</v>
      </c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26"/>
      <c r="P186" s="39"/>
    </row>
    <row r="187" spans="1:16" ht="24" x14ac:dyDescent="0.25">
      <c r="A187" s="5" t="s">
        <v>123</v>
      </c>
      <c r="B187" s="5" t="s">
        <v>176</v>
      </c>
      <c r="C187" s="6">
        <v>220</v>
      </c>
      <c r="D187" s="6">
        <v>5.0999999999999996</v>
      </c>
      <c r="E187" s="6">
        <v>10.72</v>
      </c>
      <c r="F187" s="6">
        <v>43.4</v>
      </c>
      <c r="G187" s="6">
        <v>291</v>
      </c>
      <c r="H187" s="6">
        <v>0.06</v>
      </c>
      <c r="I187" s="6">
        <v>1.17</v>
      </c>
      <c r="J187" s="6">
        <v>58</v>
      </c>
      <c r="K187" s="6"/>
      <c r="L187" s="6">
        <v>138.13999999999999</v>
      </c>
      <c r="M187" s="6">
        <v>130.38999999999999</v>
      </c>
      <c r="N187" s="6">
        <v>30.12</v>
      </c>
      <c r="O187" s="26">
        <v>0.5</v>
      </c>
      <c r="P187" s="39"/>
    </row>
    <row r="188" spans="1:16" x14ac:dyDescent="0.25">
      <c r="A188" s="5" t="s">
        <v>28</v>
      </c>
      <c r="B188" s="5" t="s">
        <v>177</v>
      </c>
      <c r="C188" s="6">
        <v>40</v>
      </c>
      <c r="D188" s="6">
        <v>3</v>
      </c>
      <c r="E188" s="6">
        <v>4.72</v>
      </c>
      <c r="F188" s="6">
        <v>29.96</v>
      </c>
      <c r="G188" s="6">
        <v>166.84</v>
      </c>
      <c r="H188" s="6">
        <v>0.03</v>
      </c>
      <c r="I188" s="6"/>
      <c r="J188" s="6"/>
      <c r="K188" s="6"/>
      <c r="L188" s="6">
        <v>8</v>
      </c>
      <c r="M188" s="6">
        <v>27.6</v>
      </c>
      <c r="N188" s="6">
        <v>5.2</v>
      </c>
      <c r="O188" s="26">
        <v>0.4</v>
      </c>
      <c r="P188" s="39"/>
    </row>
    <row r="189" spans="1:16" x14ac:dyDescent="0.25">
      <c r="A189" s="5" t="s">
        <v>28</v>
      </c>
      <c r="B189" s="5" t="s">
        <v>29</v>
      </c>
      <c r="C189" s="6">
        <v>100</v>
      </c>
      <c r="D189" s="6">
        <v>7.9</v>
      </c>
      <c r="E189" s="6">
        <v>1</v>
      </c>
      <c r="F189" s="6">
        <v>48.3</v>
      </c>
      <c r="G189" s="6">
        <v>233.8</v>
      </c>
      <c r="H189" s="6">
        <v>0.1</v>
      </c>
      <c r="I189" s="6"/>
      <c r="J189" s="6"/>
      <c r="K189" s="6">
        <v>1.3</v>
      </c>
      <c r="L189" s="6">
        <v>23</v>
      </c>
      <c r="M189" s="6">
        <v>87</v>
      </c>
      <c r="N189" s="6">
        <v>33</v>
      </c>
      <c r="O189" s="26">
        <v>1.1000000000000001</v>
      </c>
      <c r="P189" s="39"/>
    </row>
    <row r="190" spans="1:16" ht="24" x14ac:dyDescent="0.25">
      <c r="A190" s="5" t="s">
        <v>76</v>
      </c>
      <c r="B190" s="5" t="s">
        <v>77</v>
      </c>
      <c r="C190" s="6">
        <v>10</v>
      </c>
      <c r="D190" s="6">
        <v>0.08</v>
      </c>
      <c r="E190" s="6">
        <v>7.25</v>
      </c>
      <c r="F190" s="6">
        <v>0.13</v>
      </c>
      <c r="G190" s="6">
        <v>66</v>
      </c>
      <c r="H190" s="6"/>
      <c r="I190" s="6"/>
      <c r="J190" s="6">
        <v>40</v>
      </c>
      <c r="K190" s="6"/>
      <c r="L190" s="6">
        <v>2.4</v>
      </c>
      <c r="M190" s="6">
        <v>3</v>
      </c>
      <c r="N190" s="6"/>
      <c r="O190" s="26">
        <v>0.02</v>
      </c>
      <c r="P190" s="39"/>
    </row>
    <row r="191" spans="1:16" ht="24" x14ac:dyDescent="0.25">
      <c r="A191" s="5" t="s">
        <v>64</v>
      </c>
      <c r="B191" s="5" t="s">
        <v>48</v>
      </c>
      <c r="C191" s="6">
        <v>200</v>
      </c>
      <c r="D191" s="6">
        <v>0.53</v>
      </c>
      <c r="E191" s="5"/>
      <c r="F191" s="6">
        <v>9.4700000000000006</v>
      </c>
      <c r="G191" s="6">
        <v>40</v>
      </c>
      <c r="H191" s="6"/>
      <c r="I191" s="6">
        <v>0.27</v>
      </c>
      <c r="J191" s="6"/>
      <c r="K191" s="6"/>
      <c r="L191" s="6">
        <v>13.6</v>
      </c>
      <c r="M191" s="6">
        <v>22.13</v>
      </c>
      <c r="N191" s="6">
        <v>11.73</v>
      </c>
      <c r="O191" s="26">
        <v>2.13</v>
      </c>
      <c r="P191" s="39"/>
    </row>
    <row r="192" spans="1:16" ht="24" x14ac:dyDescent="0.25">
      <c r="A192" s="5" t="s">
        <v>78</v>
      </c>
      <c r="B192" s="5" t="s">
        <v>79</v>
      </c>
      <c r="C192" s="5" t="s">
        <v>80</v>
      </c>
      <c r="D192" s="6">
        <v>5.08</v>
      </c>
      <c r="E192" s="6">
        <v>4.5999999999999996</v>
      </c>
      <c r="F192" s="6">
        <v>0.28000000000000003</v>
      </c>
      <c r="G192" s="6">
        <v>62.84</v>
      </c>
      <c r="H192" s="6">
        <v>0.03</v>
      </c>
      <c r="I192" s="6"/>
      <c r="J192" s="6">
        <v>100</v>
      </c>
      <c r="K192" s="6">
        <v>0.24</v>
      </c>
      <c r="L192" s="6">
        <v>22</v>
      </c>
      <c r="M192" s="6">
        <v>76.8</v>
      </c>
      <c r="N192" s="6">
        <v>4.8</v>
      </c>
      <c r="O192" s="26">
        <v>1</v>
      </c>
      <c r="P192" s="39"/>
    </row>
    <row r="193" spans="1:16" x14ac:dyDescent="0.25">
      <c r="A193" s="5"/>
      <c r="B193" s="7" t="s">
        <v>32</v>
      </c>
      <c r="C193" s="8"/>
      <c r="D193" s="8">
        <f t="shared" ref="D193:O193" si="30">SUM(D187:D192)</f>
        <v>21.689999999999998</v>
      </c>
      <c r="E193" s="8">
        <f t="shared" si="30"/>
        <v>28.29</v>
      </c>
      <c r="F193" s="8">
        <f t="shared" si="30"/>
        <v>131.54</v>
      </c>
      <c r="G193" s="8">
        <f t="shared" si="30"/>
        <v>860.48000000000013</v>
      </c>
      <c r="H193" s="8">
        <f t="shared" si="30"/>
        <v>0.22</v>
      </c>
      <c r="I193" s="8">
        <f t="shared" si="30"/>
        <v>1.44</v>
      </c>
      <c r="J193" s="19">
        <f t="shared" si="30"/>
        <v>198</v>
      </c>
      <c r="K193" s="8">
        <f t="shared" si="30"/>
        <v>1.54</v>
      </c>
      <c r="L193" s="8">
        <f t="shared" si="30"/>
        <v>207.14</v>
      </c>
      <c r="M193" s="8">
        <f t="shared" si="30"/>
        <v>346.92</v>
      </c>
      <c r="N193" s="8">
        <f t="shared" si="30"/>
        <v>84.85</v>
      </c>
      <c r="O193" s="28">
        <f t="shared" si="30"/>
        <v>5.15</v>
      </c>
      <c r="P193" s="39">
        <v>36.83</v>
      </c>
    </row>
    <row r="194" spans="1:16" x14ac:dyDescent="0.25">
      <c r="A194" s="5"/>
      <c r="B194" s="8" t="s">
        <v>33</v>
      </c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26"/>
      <c r="P194" s="39"/>
    </row>
    <row r="195" spans="1:16" ht="24" x14ac:dyDescent="0.25">
      <c r="A195" s="5" t="s">
        <v>178</v>
      </c>
      <c r="B195" s="5" t="s">
        <v>179</v>
      </c>
      <c r="C195" s="6">
        <v>100</v>
      </c>
      <c r="D195" s="6">
        <v>2.59</v>
      </c>
      <c r="E195" s="6">
        <v>7.38</v>
      </c>
      <c r="F195" s="6">
        <v>3.23</v>
      </c>
      <c r="G195" s="6">
        <v>76.34</v>
      </c>
      <c r="H195" s="6">
        <v>0.04</v>
      </c>
      <c r="I195" s="6">
        <v>17.29</v>
      </c>
      <c r="J195" s="6">
        <v>29.6</v>
      </c>
      <c r="K195" s="6">
        <v>0.46</v>
      </c>
      <c r="L195" s="6">
        <v>33.200000000000003</v>
      </c>
      <c r="M195" s="6">
        <v>49.82</v>
      </c>
      <c r="N195" s="6">
        <v>15</v>
      </c>
      <c r="O195" s="26">
        <v>0.86</v>
      </c>
      <c r="P195" s="39"/>
    </row>
    <row r="196" spans="1:16" ht="24" x14ac:dyDescent="0.25">
      <c r="A196" s="5" t="s">
        <v>180</v>
      </c>
      <c r="B196" s="5" t="s">
        <v>181</v>
      </c>
      <c r="C196" s="6">
        <v>250</v>
      </c>
      <c r="D196" s="6">
        <v>5.49</v>
      </c>
      <c r="E196" s="6">
        <v>5.27</v>
      </c>
      <c r="F196" s="6">
        <v>16.53</v>
      </c>
      <c r="G196" s="6">
        <v>148.25</v>
      </c>
      <c r="H196" s="6">
        <v>0.22</v>
      </c>
      <c r="I196" s="6">
        <v>5.82</v>
      </c>
      <c r="J196" s="6"/>
      <c r="K196" s="6"/>
      <c r="L196" s="6">
        <v>42.68</v>
      </c>
      <c r="M196" s="6">
        <v>88.1</v>
      </c>
      <c r="N196" s="6">
        <v>35.57</v>
      </c>
      <c r="O196" s="26">
        <v>2.0499999999999998</v>
      </c>
      <c r="P196" s="39"/>
    </row>
    <row r="197" spans="1:16" ht="24" x14ac:dyDescent="0.25">
      <c r="A197" s="5" t="s">
        <v>107</v>
      </c>
      <c r="B197" s="5" t="s">
        <v>108</v>
      </c>
      <c r="C197" s="6">
        <v>200</v>
      </c>
      <c r="D197" s="6">
        <v>11.87</v>
      </c>
      <c r="E197" s="6">
        <v>5.47</v>
      </c>
      <c r="F197" s="6">
        <v>53.12</v>
      </c>
      <c r="G197" s="6">
        <v>309.14999999999998</v>
      </c>
      <c r="H197" s="6">
        <v>0.27</v>
      </c>
      <c r="I197" s="6"/>
      <c r="J197" s="6"/>
      <c r="K197" s="6"/>
      <c r="L197" s="6">
        <v>280</v>
      </c>
      <c r="M197" s="6">
        <v>19.47</v>
      </c>
      <c r="N197" s="6">
        <v>186.67</v>
      </c>
      <c r="O197" s="26">
        <v>6.68</v>
      </c>
      <c r="P197" s="39"/>
    </row>
    <row r="198" spans="1:16" ht="36" x14ac:dyDescent="0.25">
      <c r="A198" s="5" t="s">
        <v>182</v>
      </c>
      <c r="B198" s="5" t="s">
        <v>183</v>
      </c>
      <c r="C198" s="6">
        <v>130</v>
      </c>
      <c r="D198" s="6">
        <v>11.89</v>
      </c>
      <c r="E198" s="6">
        <v>10.1</v>
      </c>
      <c r="F198" s="6">
        <v>9.89</v>
      </c>
      <c r="G198" s="6">
        <v>178.75</v>
      </c>
      <c r="H198" s="6">
        <v>7.0000000000000007E-2</v>
      </c>
      <c r="I198" s="6">
        <v>0.02</v>
      </c>
      <c r="J198" s="6">
        <v>28.65</v>
      </c>
      <c r="K198" s="6"/>
      <c r="L198" s="6">
        <v>24.99</v>
      </c>
      <c r="M198" s="6">
        <v>118.71</v>
      </c>
      <c r="N198" s="6">
        <v>22.69</v>
      </c>
      <c r="O198" s="26">
        <v>1.04</v>
      </c>
      <c r="P198" s="39"/>
    </row>
    <row r="199" spans="1:16" ht="24" x14ac:dyDescent="0.25">
      <c r="A199" s="5" t="s">
        <v>59</v>
      </c>
      <c r="B199" s="5" t="s">
        <v>50</v>
      </c>
      <c r="C199" s="6">
        <v>200</v>
      </c>
      <c r="D199" s="6">
        <v>0.78</v>
      </c>
      <c r="E199" s="6">
        <v>0.05</v>
      </c>
      <c r="F199" s="6">
        <v>27.63</v>
      </c>
      <c r="G199" s="6">
        <v>114.8</v>
      </c>
      <c r="H199" s="6">
        <v>0.02</v>
      </c>
      <c r="I199" s="6">
        <v>0.6</v>
      </c>
      <c r="J199" s="6"/>
      <c r="K199" s="6"/>
      <c r="L199" s="6">
        <v>32.32</v>
      </c>
      <c r="M199" s="6">
        <v>21.9</v>
      </c>
      <c r="N199" s="6">
        <v>17.559999999999999</v>
      </c>
      <c r="O199" s="26">
        <v>0.48</v>
      </c>
      <c r="P199" s="39"/>
    </row>
    <row r="200" spans="1:16" x14ac:dyDescent="0.25">
      <c r="A200" s="5" t="s">
        <v>28</v>
      </c>
      <c r="B200" s="5" t="s">
        <v>29</v>
      </c>
      <c r="C200" s="6">
        <v>150</v>
      </c>
      <c r="D200" s="6">
        <v>11.85</v>
      </c>
      <c r="E200" s="6">
        <v>1.5</v>
      </c>
      <c r="F200" s="6">
        <v>72.45</v>
      </c>
      <c r="G200" s="6">
        <v>350.7</v>
      </c>
      <c r="H200" s="6">
        <v>0.15</v>
      </c>
      <c r="I200" s="6"/>
      <c r="J200" s="6"/>
      <c r="K200" s="6">
        <v>1.95</v>
      </c>
      <c r="L200" s="6">
        <v>34.5</v>
      </c>
      <c r="M200" s="6">
        <v>130.5</v>
      </c>
      <c r="N200" s="6">
        <v>49.5</v>
      </c>
      <c r="O200" s="26">
        <v>1.65</v>
      </c>
      <c r="P200" s="39"/>
    </row>
    <row r="201" spans="1:16" x14ac:dyDescent="0.25">
      <c r="A201" s="5"/>
      <c r="B201" s="7" t="s">
        <v>32</v>
      </c>
      <c r="C201" s="8"/>
      <c r="D201" s="8">
        <f t="shared" ref="D201:O201" si="31">SUM(D195:D200)</f>
        <v>44.47</v>
      </c>
      <c r="E201" s="8">
        <f t="shared" si="31"/>
        <v>29.77</v>
      </c>
      <c r="F201" s="8">
        <f t="shared" si="31"/>
        <v>182.85</v>
      </c>
      <c r="G201" s="8">
        <f t="shared" si="31"/>
        <v>1177.99</v>
      </c>
      <c r="H201" s="8">
        <f t="shared" si="31"/>
        <v>0.77000000000000013</v>
      </c>
      <c r="I201" s="8">
        <f t="shared" si="31"/>
        <v>23.73</v>
      </c>
      <c r="J201" s="8">
        <f t="shared" si="31"/>
        <v>58.25</v>
      </c>
      <c r="K201" s="8">
        <f t="shared" si="31"/>
        <v>2.41</v>
      </c>
      <c r="L201" s="8">
        <f t="shared" si="31"/>
        <v>447.69</v>
      </c>
      <c r="M201" s="8">
        <f t="shared" si="31"/>
        <v>428.49999999999994</v>
      </c>
      <c r="N201" s="8">
        <f t="shared" si="31"/>
        <v>326.99</v>
      </c>
      <c r="O201" s="28">
        <f t="shared" si="31"/>
        <v>12.76</v>
      </c>
      <c r="P201" s="39">
        <v>78.28</v>
      </c>
    </row>
    <row r="202" spans="1:16" x14ac:dyDescent="0.25">
      <c r="A202" s="5"/>
      <c r="B202" s="8" t="s">
        <v>36</v>
      </c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26"/>
      <c r="P202" s="39"/>
    </row>
    <row r="203" spans="1:16" x14ac:dyDescent="0.25">
      <c r="A203" s="5" t="s">
        <v>28</v>
      </c>
      <c r="B203" s="5" t="s">
        <v>184</v>
      </c>
      <c r="C203" s="6">
        <v>50</v>
      </c>
      <c r="D203" s="6">
        <v>1.6</v>
      </c>
      <c r="E203" s="6">
        <v>1.4</v>
      </c>
      <c r="F203" s="6">
        <v>40.549999999999997</v>
      </c>
      <c r="G203" s="6">
        <v>171.05</v>
      </c>
      <c r="H203" s="6">
        <v>0.02</v>
      </c>
      <c r="I203" s="6">
        <v>0.3</v>
      </c>
      <c r="J203" s="6">
        <v>40</v>
      </c>
      <c r="K203" s="6">
        <v>0.55000000000000004</v>
      </c>
      <c r="L203" s="6">
        <v>32.950000000000003</v>
      </c>
      <c r="M203" s="6">
        <v>16.5</v>
      </c>
      <c r="N203" s="6">
        <v>6.05</v>
      </c>
      <c r="O203" s="26">
        <v>0.35</v>
      </c>
      <c r="P203" s="39"/>
    </row>
    <row r="204" spans="1:16" ht="24" x14ac:dyDescent="0.25">
      <c r="A204" s="5" t="s">
        <v>64</v>
      </c>
      <c r="B204" s="5" t="s">
        <v>48</v>
      </c>
      <c r="C204" s="6">
        <v>200</v>
      </c>
      <c r="D204" s="6">
        <v>0.53</v>
      </c>
      <c r="E204" s="5"/>
      <c r="F204" s="6">
        <v>9.4700000000000006</v>
      </c>
      <c r="G204" s="6">
        <v>40</v>
      </c>
      <c r="H204" s="6"/>
      <c r="I204" s="6">
        <v>0.27</v>
      </c>
      <c r="J204" s="6"/>
      <c r="K204" s="6"/>
      <c r="L204" s="6">
        <v>13.6</v>
      </c>
      <c r="M204" s="6">
        <v>22.13</v>
      </c>
      <c r="N204" s="6">
        <v>11.73</v>
      </c>
      <c r="O204" s="26">
        <v>2.13</v>
      </c>
      <c r="P204" s="39"/>
    </row>
    <row r="205" spans="1:16" x14ac:dyDescent="0.25">
      <c r="A205" s="5"/>
      <c r="B205" s="7" t="s">
        <v>32</v>
      </c>
      <c r="C205" s="8"/>
      <c r="D205" s="8">
        <f>SUM(D203:D204)</f>
        <v>2.13</v>
      </c>
      <c r="E205" s="8">
        <f t="shared" ref="E205:O205" si="32">SUM(E203:E204)</f>
        <v>1.4</v>
      </c>
      <c r="F205" s="8">
        <f t="shared" si="32"/>
        <v>50.019999999999996</v>
      </c>
      <c r="G205" s="8">
        <f t="shared" si="32"/>
        <v>211.05</v>
      </c>
      <c r="H205" s="8">
        <f t="shared" si="32"/>
        <v>0.02</v>
      </c>
      <c r="I205" s="8">
        <f t="shared" si="32"/>
        <v>0.57000000000000006</v>
      </c>
      <c r="J205" s="8">
        <f t="shared" si="32"/>
        <v>40</v>
      </c>
      <c r="K205" s="8">
        <f t="shared" si="32"/>
        <v>0.55000000000000004</v>
      </c>
      <c r="L205" s="8">
        <f t="shared" si="32"/>
        <v>46.550000000000004</v>
      </c>
      <c r="M205" s="8">
        <f t="shared" si="32"/>
        <v>38.629999999999995</v>
      </c>
      <c r="N205" s="8">
        <f t="shared" si="32"/>
        <v>17.78</v>
      </c>
      <c r="O205" s="28">
        <f t="shared" si="32"/>
        <v>2.48</v>
      </c>
      <c r="P205" s="39">
        <v>14.33</v>
      </c>
    </row>
    <row r="206" spans="1:16" x14ac:dyDescent="0.25">
      <c r="A206" s="5"/>
      <c r="B206" s="7" t="s">
        <v>39</v>
      </c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26"/>
      <c r="P206" s="39"/>
    </row>
    <row r="207" spans="1:16" ht="24" x14ac:dyDescent="0.25">
      <c r="A207" s="5" t="s">
        <v>86</v>
      </c>
      <c r="B207" s="5" t="s">
        <v>43</v>
      </c>
      <c r="C207" s="6">
        <v>100</v>
      </c>
      <c r="D207" s="6">
        <v>2.0499999999999998</v>
      </c>
      <c r="E207" s="6">
        <v>1.55</v>
      </c>
      <c r="F207" s="6">
        <v>12.75</v>
      </c>
      <c r="G207" s="6">
        <v>73.150000000000006</v>
      </c>
      <c r="H207" s="6">
        <v>0.77</v>
      </c>
      <c r="I207" s="6">
        <v>2.5</v>
      </c>
      <c r="J207" s="6">
        <v>22.1</v>
      </c>
      <c r="K207" s="6">
        <v>0.1</v>
      </c>
      <c r="L207" s="6">
        <v>25.5</v>
      </c>
      <c r="M207" s="6">
        <v>51.3</v>
      </c>
      <c r="N207" s="6">
        <v>17.8</v>
      </c>
      <c r="O207" s="26">
        <v>0.56999999999999995</v>
      </c>
      <c r="P207" s="39"/>
    </row>
    <row r="208" spans="1:16" ht="24" x14ac:dyDescent="0.25">
      <c r="A208" s="5" t="s">
        <v>139</v>
      </c>
      <c r="B208" s="5" t="s">
        <v>140</v>
      </c>
      <c r="C208" s="6">
        <v>80</v>
      </c>
      <c r="D208" s="6">
        <v>1.63</v>
      </c>
      <c r="E208" s="6">
        <v>2.94</v>
      </c>
      <c r="F208" s="6">
        <v>6.31</v>
      </c>
      <c r="G208" s="6">
        <v>61.6</v>
      </c>
      <c r="H208" s="6">
        <v>0.02</v>
      </c>
      <c r="I208" s="6">
        <v>13.66</v>
      </c>
      <c r="J208" s="6"/>
      <c r="K208" s="6"/>
      <c r="L208" s="6">
        <v>47</v>
      </c>
      <c r="M208" s="6">
        <v>32.549999999999997</v>
      </c>
      <c r="N208" s="6">
        <v>16.68</v>
      </c>
      <c r="O208" s="26">
        <v>0.66</v>
      </c>
      <c r="P208" s="39"/>
    </row>
    <row r="209" spans="1:16" ht="24" x14ac:dyDescent="0.25">
      <c r="A209" s="5" t="s">
        <v>232</v>
      </c>
      <c r="B209" s="5" t="s">
        <v>233</v>
      </c>
      <c r="C209" s="6">
        <v>100</v>
      </c>
      <c r="D209" s="6">
        <v>9.39</v>
      </c>
      <c r="E209" s="6">
        <v>15</v>
      </c>
      <c r="F209" s="6">
        <v>0.79</v>
      </c>
      <c r="G209" s="6">
        <v>175.8</v>
      </c>
      <c r="H209" s="6"/>
      <c r="I209" s="6"/>
      <c r="J209" s="6"/>
      <c r="K209" s="6">
        <v>0.59</v>
      </c>
      <c r="L209" s="6">
        <v>19.2</v>
      </c>
      <c r="M209" s="6">
        <v>98.6</v>
      </c>
      <c r="N209" s="6">
        <v>10.6</v>
      </c>
      <c r="O209" s="26">
        <v>1.2</v>
      </c>
      <c r="P209" s="39"/>
    </row>
    <row r="210" spans="1:16" x14ac:dyDescent="0.25">
      <c r="A210" s="5" t="s">
        <v>28</v>
      </c>
      <c r="B210" s="5" t="s">
        <v>29</v>
      </c>
      <c r="C210" s="6">
        <v>100</v>
      </c>
      <c r="D210" s="6">
        <v>7.9</v>
      </c>
      <c r="E210" s="6">
        <v>1</v>
      </c>
      <c r="F210" s="6">
        <v>48.3</v>
      </c>
      <c r="G210" s="6">
        <v>233.8</v>
      </c>
      <c r="H210" s="6">
        <v>0.1</v>
      </c>
      <c r="I210" s="6"/>
      <c r="J210" s="6"/>
      <c r="K210" s="6">
        <v>1.3</v>
      </c>
      <c r="L210" s="6">
        <v>23</v>
      </c>
      <c r="M210" s="6">
        <v>87</v>
      </c>
      <c r="N210" s="6">
        <v>33</v>
      </c>
      <c r="O210" s="26">
        <v>1.1000000000000001</v>
      </c>
      <c r="P210" s="39"/>
    </row>
    <row r="211" spans="1:16" ht="24" x14ac:dyDescent="0.25">
      <c r="A211" s="5" t="s">
        <v>185</v>
      </c>
      <c r="B211" s="5" t="s">
        <v>186</v>
      </c>
      <c r="C211" s="6">
        <v>50</v>
      </c>
      <c r="D211" s="6">
        <v>6.15</v>
      </c>
      <c r="E211" s="6">
        <v>7.78</v>
      </c>
      <c r="F211" s="6">
        <v>14.78</v>
      </c>
      <c r="G211" s="6">
        <v>157</v>
      </c>
      <c r="H211" s="6">
        <v>0.03</v>
      </c>
      <c r="I211" s="6">
        <v>0.1</v>
      </c>
      <c r="J211" s="6">
        <v>54</v>
      </c>
      <c r="K211" s="5"/>
      <c r="L211" s="6">
        <v>142.13999999999999</v>
      </c>
      <c r="M211" s="6">
        <v>109.5</v>
      </c>
      <c r="N211" s="6">
        <v>11.7</v>
      </c>
      <c r="O211" s="26">
        <v>0.47</v>
      </c>
      <c r="P211" s="39"/>
    </row>
    <row r="212" spans="1:16" ht="24" x14ac:dyDescent="0.25">
      <c r="A212" s="5" t="s">
        <v>71</v>
      </c>
      <c r="B212" s="5" t="s">
        <v>227</v>
      </c>
      <c r="C212" s="6">
        <v>100</v>
      </c>
      <c r="D212" s="6">
        <v>0.04</v>
      </c>
      <c r="E212" s="6">
        <v>0.4</v>
      </c>
      <c r="F212" s="6">
        <v>9.8000000000000007</v>
      </c>
      <c r="G212" s="6">
        <v>44.4</v>
      </c>
      <c r="H212" s="6">
        <v>0.03</v>
      </c>
      <c r="I212" s="6">
        <v>10</v>
      </c>
      <c r="J212" s="6"/>
      <c r="K212" s="5">
        <v>0.2</v>
      </c>
      <c r="L212" s="6">
        <v>16</v>
      </c>
      <c r="M212" s="6">
        <v>11</v>
      </c>
      <c r="N212" s="6">
        <v>9</v>
      </c>
      <c r="O212" s="26">
        <v>2.2000000000000002</v>
      </c>
      <c r="P212" s="39"/>
    </row>
    <row r="213" spans="1:16" ht="24" x14ac:dyDescent="0.25">
      <c r="A213" s="5" t="s">
        <v>64</v>
      </c>
      <c r="B213" s="5" t="s">
        <v>48</v>
      </c>
      <c r="C213" s="6">
        <v>200</v>
      </c>
      <c r="D213" s="6">
        <v>0.53</v>
      </c>
      <c r="E213" s="5"/>
      <c r="F213" s="6">
        <v>9.4700000000000006</v>
      </c>
      <c r="G213" s="6">
        <v>40</v>
      </c>
      <c r="H213" s="6"/>
      <c r="I213" s="6">
        <v>0.27</v>
      </c>
      <c r="J213" s="6"/>
      <c r="K213" s="6"/>
      <c r="L213" s="6">
        <v>13.6</v>
      </c>
      <c r="M213" s="6">
        <v>22.13</v>
      </c>
      <c r="N213" s="6">
        <v>11.73</v>
      </c>
      <c r="O213" s="26">
        <v>2.13</v>
      </c>
      <c r="P213" s="39"/>
    </row>
    <row r="214" spans="1:16" x14ac:dyDescent="0.25">
      <c r="A214" s="5"/>
      <c r="B214" s="7" t="s">
        <v>32</v>
      </c>
      <c r="C214" s="6"/>
      <c r="D214" s="8">
        <f>SUM(D207:D213)</f>
        <v>27.689999999999998</v>
      </c>
      <c r="E214" s="8">
        <f t="shared" ref="E214:O214" si="33">SUM(E207:E213)</f>
        <v>28.67</v>
      </c>
      <c r="F214" s="8">
        <f t="shared" si="33"/>
        <v>102.19999999999999</v>
      </c>
      <c r="G214" s="8">
        <f t="shared" si="33"/>
        <v>785.75</v>
      </c>
      <c r="H214" s="8">
        <f t="shared" si="33"/>
        <v>0.95000000000000007</v>
      </c>
      <c r="I214" s="8">
        <f t="shared" si="33"/>
        <v>26.53</v>
      </c>
      <c r="J214" s="8">
        <f t="shared" si="33"/>
        <v>76.099999999999994</v>
      </c>
      <c r="K214" s="8">
        <f t="shared" si="33"/>
        <v>2.19</v>
      </c>
      <c r="L214" s="8">
        <f t="shared" si="33"/>
        <v>286.44</v>
      </c>
      <c r="M214" s="8">
        <f t="shared" si="33"/>
        <v>412.08</v>
      </c>
      <c r="N214" s="8">
        <f t="shared" si="33"/>
        <v>110.51000000000002</v>
      </c>
      <c r="O214" s="28">
        <f t="shared" si="33"/>
        <v>8.33</v>
      </c>
      <c r="P214" s="39">
        <v>81.900000000000006</v>
      </c>
    </row>
    <row r="215" spans="1:16" ht="22.5" customHeight="1" x14ac:dyDescent="0.25">
      <c r="A215" s="5"/>
      <c r="B215" s="7" t="s">
        <v>40</v>
      </c>
      <c r="C215" s="6"/>
      <c r="D215" s="8">
        <f>D214+D205+D201+D193</f>
        <v>95.97999999999999</v>
      </c>
      <c r="E215" s="8">
        <f t="shared" ref="E215:O215" si="34">E214+E205+E201+E193</f>
        <v>88.13</v>
      </c>
      <c r="F215" s="8">
        <f t="shared" si="34"/>
        <v>466.6099999999999</v>
      </c>
      <c r="G215" s="19">
        <f t="shared" si="34"/>
        <v>3035.27</v>
      </c>
      <c r="H215" s="8">
        <f t="shared" si="34"/>
        <v>1.9600000000000002</v>
      </c>
      <c r="I215" s="8">
        <f t="shared" si="34"/>
        <v>52.269999999999996</v>
      </c>
      <c r="J215" s="8">
        <f t="shared" si="34"/>
        <v>372.35</v>
      </c>
      <c r="K215" s="8">
        <f t="shared" si="34"/>
        <v>6.69</v>
      </c>
      <c r="L215" s="8">
        <f t="shared" si="34"/>
        <v>987.82</v>
      </c>
      <c r="M215" s="8">
        <f t="shared" si="34"/>
        <v>1226.1299999999999</v>
      </c>
      <c r="N215" s="8">
        <f t="shared" si="34"/>
        <v>540.13</v>
      </c>
      <c r="O215" s="28">
        <f t="shared" si="34"/>
        <v>28.72</v>
      </c>
      <c r="P215" s="39">
        <f>P193+P201+P205+P214</f>
        <v>211.34</v>
      </c>
    </row>
    <row r="216" spans="1:16" x14ac:dyDescent="0.25">
      <c r="A216" s="5"/>
      <c r="B216" s="7" t="s">
        <v>187</v>
      </c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26"/>
      <c r="P216" s="39"/>
    </row>
    <row r="217" spans="1:16" ht="24" x14ac:dyDescent="0.25">
      <c r="A217" s="5" t="s">
        <v>51</v>
      </c>
      <c r="B217" s="5" t="s">
        <v>26</v>
      </c>
      <c r="C217" s="6">
        <v>200</v>
      </c>
      <c r="D217" s="6">
        <v>6.02</v>
      </c>
      <c r="E217" s="6">
        <v>4.05</v>
      </c>
      <c r="F217" s="6">
        <v>33.369999999999997</v>
      </c>
      <c r="G217" s="6">
        <v>194.01</v>
      </c>
      <c r="H217" s="6">
        <v>0.04</v>
      </c>
      <c r="I217" s="6">
        <v>0.36</v>
      </c>
      <c r="J217" s="6">
        <v>32.700000000000003</v>
      </c>
      <c r="K217" s="6">
        <v>0.1</v>
      </c>
      <c r="L217" s="6">
        <v>132.63999999999999</v>
      </c>
      <c r="M217" s="6">
        <v>109.74</v>
      </c>
      <c r="N217" s="6">
        <v>17.059999999999999</v>
      </c>
      <c r="O217" s="26">
        <v>0.26</v>
      </c>
      <c r="P217" s="39"/>
    </row>
    <row r="218" spans="1:16" ht="24" x14ac:dyDescent="0.25">
      <c r="A218" s="5" t="s">
        <v>188</v>
      </c>
      <c r="B218" s="5" t="s">
        <v>189</v>
      </c>
      <c r="C218" s="6">
        <v>50</v>
      </c>
      <c r="D218" s="6">
        <v>3.39</v>
      </c>
      <c r="E218" s="6">
        <v>6.98</v>
      </c>
      <c r="F218" s="6">
        <v>21.07</v>
      </c>
      <c r="G218" s="6">
        <v>160.5</v>
      </c>
      <c r="H218" s="6">
        <v>0.06</v>
      </c>
      <c r="I218" s="6"/>
      <c r="J218" s="6"/>
      <c r="K218" s="6"/>
      <c r="L218" s="6">
        <v>9.3000000000000007</v>
      </c>
      <c r="M218" s="6">
        <v>32.1</v>
      </c>
      <c r="N218" s="6">
        <v>13.1</v>
      </c>
      <c r="O218" s="26">
        <v>0.6</v>
      </c>
      <c r="P218" s="39"/>
    </row>
    <row r="219" spans="1:16" x14ac:dyDescent="0.25">
      <c r="A219" s="5" t="s">
        <v>28</v>
      </c>
      <c r="B219" s="5" t="s">
        <v>29</v>
      </c>
      <c r="C219" s="6">
        <v>100</v>
      </c>
      <c r="D219" s="6">
        <v>7.9</v>
      </c>
      <c r="E219" s="6">
        <v>1</v>
      </c>
      <c r="F219" s="6">
        <v>48.3</v>
      </c>
      <c r="G219" s="6">
        <v>233.8</v>
      </c>
      <c r="H219" s="6">
        <v>0.1</v>
      </c>
      <c r="I219" s="6"/>
      <c r="J219" s="6"/>
      <c r="K219" s="6">
        <v>1.3</v>
      </c>
      <c r="L219" s="6">
        <v>23</v>
      </c>
      <c r="M219" s="6">
        <v>87</v>
      </c>
      <c r="N219" s="6">
        <v>33</v>
      </c>
      <c r="O219" s="26">
        <v>1.1000000000000001</v>
      </c>
      <c r="P219" s="39"/>
    </row>
    <row r="220" spans="1:16" ht="24" x14ac:dyDescent="0.25">
      <c r="A220" s="5" t="s">
        <v>76</v>
      </c>
      <c r="B220" s="5" t="s">
        <v>77</v>
      </c>
      <c r="C220" s="6">
        <v>10</v>
      </c>
      <c r="D220" s="6">
        <v>0.08</v>
      </c>
      <c r="E220" s="6">
        <v>7.25</v>
      </c>
      <c r="F220" s="6">
        <v>0.13</v>
      </c>
      <c r="G220" s="6">
        <v>66</v>
      </c>
      <c r="H220" s="6"/>
      <c r="I220" s="6"/>
      <c r="J220" s="6">
        <v>40</v>
      </c>
      <c r="K220" s="6"/>
      <c r="L220" s="6">
        <v>2.4</v>
      </c>
      <c r="M220" s="6">
        <v>3</v>
      </c>
      <c r="N220" s="6"/>
      <c r="O220" s="26">
        <v>0.02</v>
      </c>
      <c r="P220" s="39"/>
    </row>
    <row r="221" spans="1:16" ht="24" x14ac:dyDescent="0.25">
      <c r="A221" s="5" t="s">
        <v>103</v>
      </c>
      <c r="B221" s="5" t="s">
        <v>104</v>
      </c>
      <c r="C221" s="6">
        <v>200</v>
      </c>
      <c r="D221" s="6">
        <v>2.5</v>
      </c>
      <c r="E221" s="6">
        <v>1.8</v>
      </c>
      <c r="F221" s="6">
        <v>20.3</v>
      </c>
      <c r="G221" s="6">
        <v>103</v>
      </c>
      <c r="H221" s="6">
        <v>0.01</v>
      </c>
      <c r="I221" s="6">
        <v>0.06</v>
      </c>
      <c r="J221" s="6">
        <v>9</v>
      </c>
      <c r="K221" s="6">
        <v>0.05</v>
      </c>
      <c r="L221" s="6">
        <v>53.33</v>
      </c>
      <c r="M221" s="6">
        <v>39.15</v>
      </c>
      <c r="N221" s="6">
        <v>6.09</v>
      </c>
      <c r="O221" s="26">
        <v>0.1</v>
      </c>
      <c r="P221" s="39"/>
    </row>
    <row r="222" spans="1:16" x14ac:dyDescent="0.25">
      <c r="A222" s="5"/>
      <c r="B222" s="7" t="s">
        <v>32</v>
      </c>
      <c r="C222" s="6"/>
      <c r="D222" s="8">
        <f>SUM(D217:D221)</f>
        <v>19.89</v>
      </c>
      <c r="E222" s="8">
        <f t="shared" ref="E222:O222" si="35">SUM(E217:E221)</f>
        <v>21.080000000000002</v>
      </c>
      <c r="F222" s="8">
        <f t="shared" si="35"/>
        <v>123.16999999999999</v>
      </c>
      <c r="G222" s="8">
        <f t="shared" si="35"/>
        <v>757.31</v>
      </c>
      <c r="H222" s="8">
        <f t="shared" si="35"/>
        <v>0.21000000000000002</v>
      </c>
      <c r="I222" s="8">
        <f t="shared" si="35"/>
        <v>0.42</v>
      </c>
      <c r="J222" s="8">
        <f t="shared" si="35"/>
        <v>81.7</v>
      </c>
      <c r="K222" s="8">
        <f t="shared" si="35"/>
        <v>1.4500000000000002</v>
      </c>
      <c r="L222" s="8">
        <f t="shared" si="35"/>
        <v>220.67000000000002</v>
      </c>
      <c r="M222" s="8">
        <f t="shared" si="35"/>
        <v>270.99</v>
      </c>
      <c r="N222" s="8">
        <f t="shared" si="35"/>
        <v>69.25</v>
      </c>
      <c r="O222" s="28">
        <f t="shared" si="35"/>
        <v>2.08</v>
      </c>
      <c r="P222" s="39">
        <v>36.36</v>
      </c>
    </row>
    <row r="223" spans="1:16" x14ac:dyDescent="0.25">
      <c r="A223" s="5"/>
      <c r="B223" s="8" t="s">
        <v>33</v>
      </c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26"/>
      <c r="P223" s="39"/>
    </row>
    <row r="224" spans="1:16" ht="24" x14ac:dyDescent="0.25">
      <c r="A224" s="5" t="s">
        <v>190</v>
      </c>
      <c r="B224" s="5" t="s">
        <v>191</v>
      </c>
      <c r="C224" s="6">
        <v>100</v>
      </c>
      <c r="D224" s="6">
        <v>2.52</v>
      </c>
      <c r="E224" s="6">
        <v>7.25</v>
      </c>
      <c r="F224" s="6">
        <v>6.53</v>
      </c>
      <c r="G224" s="6">
        <v>101.5</v>
      </c>
      <c r="H224" s="6">
        <v>0.05</v>
      </c>
      <c r="I224" s="6">
        <v>7.33</v>
      </c>
      <c r="J224" s="6">
        <v>24.7</v>
      </c>
      <c r="K224" s="6"/>
      <c r="L224" s="6">
        <v>28</v>
      </c>
      <c r="M224" s="6">
        <v>53.22</v>
      </c>
      <c r="N224" s="6">
        <v>16.940000000000001</v>
      </c>
      <c r="O224" s="26">
        <v>0.91</v>
      </c>
      <c r="P224" s="39"/>
    </row>
    <row r="225" spans="1:16" ht="24" x14ac:dyDescent="0.25">
      <c r="A225" s="5" t="s">
        <v>84</v>
      </c>
      <c r="B225" s="5" t="s">
        <v>85</v>
      </c>
      <c r="C225" s="6">
        <v>250</v>
      </c>
      <c r="D225" s="6">
        <v>20.010000000000002</v>
      </c>
      <c r="E225" s="6">
        <v>5.09</v>
      </c>
      <c r="F225" s="6">
        <v>11.98</v>
      </c>
      <c r="G225" s="6">
        <v>127.25</v>
      </c>
      <c r="H225" s="6">
        <v>0.09</v>
      </c>
      <c r="I225" s="6">
        <v>8.3699999999999992</v>
      </c>
      <c r="J225" s="6"/>
      <c r="K225" s="6"/>
      <c r="L225" s="6">
        <v>29.15</v>
      </c>
      <c r="M225" s="6">
        <v>56.72</v>
      </c>
      <c r="N225" s="6">
        <v>24.17</v>
      </c>
      <c r="O225" s="26">
        <v>0.92</v>
      </c>
      <c r="P225" s="39"/>
    </row>
    <row r="226" spans="1:16" ht="24" x14ac:dyDescent="0.25">
      <c r="A226" s="5" t="s">
        <v>131</v>
      </c>
      <c r="B226" s="5" t="s">
        <v>132</v>
      </c>
      <c r="C226" s="6">
        <v>200</v>
      </c>
      <c r="D226" s="6">
        <v>3.54</v>
      </c>
      <c r="E226" s="6">
        <v>21.98</v>
      </c>
      <c r="F226" s="6">
        <v>17.2</v>
      </c>
      <c r="G226" s="6">
        <v>209</v>
      </c>
      <c r="H226" s="6">
        <v>0.12</v>
      </c>
      <c r="I226" s="6">
        <v>10.96</v>
      </c>
      <c r="J226" s="6">
        <v>14.87</v>
      </c>
      <c r="K226" s="6">
        <v>4.3099999999999996</v>
      </c>
      <c r="L226" s="6">
        <v>44.26</v>
      </c>
      <c r="M226" s="6">
        <v>67.14</v>
      </c>
      <c r="N226" s="6">
        <v>38.22</v>
      </c>
      <c r="O226" s="26">
        <v>1.62</v>
      </c>
      <c r="P226" s="39"/>
    </row>
    <row r="227" spans="1:16" ht="24" x14ac:dyDescent="0.25">
      <c r="A227" s="5" t="s">
        <v>44</v>
      </c>
      <c r="B227" s="5" t="s">
        <v>45</v>
      </c>
      <c r="C227" s="6">
        <v>100</v>
      </c>
      <c r="D227" s="6">
        <v>21.26</v>
      </c>
      <c r="E227" s="6">
        <v>16.59</v>
      </c>
      <c r="F227" s="6">
        <v>4.9000000000000004</v>
      </c>
      <c r="G227" s="6">
        <v>253.3</v>
      </c>
      <c r="H227" s="6">
        <v>0.21</v>
      </c>
      <c r="I227" s="6">
        <v>0.9</v>
      </c>
      <c r="J227" s="6"/>
      <c r="K227" s="6">
        <v>0.59</v>
      </c>
      <c r="L227" s="6">
        <v>201.46</v>
      </c>
      <c r="M227" s="6">
        <v>21.26</v>
      </c>
      <c r="N227" s="6">
        <v>31.12</v>
      </c>
      <c r="O227" s="26">
        <v>0.57999999999999996</v>
      </c>
      <c r="P227" s="39"/>
    </row>
    <row r="228" spans="1:16" ht="24" x14ac:dyDescent="0.25">
      <c r="A228" s="5" t="s">
        <v>64</v>
      </c>
      <c r="B228" s="5" t="s">
        <v>48</v>
      </c>
      <c r="C228" s="6">
        <v>200</v>
      </c>
      <c r="D228" s="6">
        <v>0.53</v>
      </c>
      <c r="E228" s="5"/>
      <c r="F228" s="6">
        <v>9.4700000000000006</v>
      </c>
      <c r="G228" s="6">
        <v>40</v>
      </c>
      <c r="H228" s="6"/>
      <c r="I228" s="6">
        <v>0.27</v>
      </c>
      <c r="J228" s="6"/>
      <c r="K228" s="6"/>
      <c r="L228" s="6">
        <v>13.6</v>
      </c>
      <c r="M228" s="6">
        <v>22.13</v>
      </c>
      <c r="N228" s="6">
        <v>11.73</v>
      </c>
      <c r="O228" s="26">
        <v>2.13</v>
      </c>
      <c r="P228" s="39"/>
    </row>
    <row r="229" spans="1:16" x14ac:dyDescent="0.25">
      <c r="A229" s="5" t="s">
        <v>28</v>
      </c>
      <c r="B229" s="5" t="s">
        <v>29</v>
      </c>
      <c r="C229" s="6">
        <v>150</v>
      </c>
      <c r="D229" s="6">
        <v>11.85</v>
      </c>
      <c r="E229" s="6">
        <v>1.5</v>
      </c>
      <c r="F229" s="6">
        <v>72.45</v>
      </c>
      <c r="G229" s="6">
        <v>350.7</v>
      </c>
      <c r="H229" s="6">
        <v>0.15</v>
      </c>
      <c r="I229" s="6"/>
      <c r="J229" s="6"/>
      <c r="K229" s="6">
        <v>1.95</v>
      </c>
      <c r="L229" s="6">
        <v>34.5</v>
      </c>
      <c r="M229" s="6">
        <v>130.5</v>
      </c>
      <c r="N229" s="6">
        <v>49.5</v>
      </c>
      <c r="O229" s="26">
        <v>1.65</v>
      </c>
      <c r="P229" s="39"/>
    </row>
    <row r="230" spans="1:16" x14ac:dyDescent="0.25">
      <c r="A230" s="5"/>
      <c r="B230" s="7" t="s">
        <v>32</v>
      </c>
      <c r="C230" s="6"/>
      <c r="D230" s="8">
        <f>SUM(D224:D229)</f>
        <v>59.71</v>
      </c>
      <c r="E230" s="8">
        <f t="shared" ref="E230:O230" si="36">SUM(E224:E229)</f>
        <v>52.41</v>
      </c>
      <c r="F230" s="8">
        <f t="shared" si="36"/>
        <v>122.53</v>
      </c>
      <c r="G230" s="19">
        <f t="shared" si="36"/>
        <v>1081.75</v>
      </c>
      <c r="H230" s="8">
        <f t="shared" si="36"/>
        <v>0.62</v>
      </c>
      <c r="I230" s="8">
        <f t="shared" si="36"/>
        <v>27.83</v>
      </c>
      <c r="J230" s="8">
        <f t="shared" si="36"/>
        <v>39.57</v>
      </c>
      <c r="K230" s="8">
        <f t="shared" si="36"/>
        <v>6.85</v>
      </c>
      <c r="L230" s="8">
        <f t="shared" si="36"/>
        <v>350.97</v>
      </c>
      <c r="M230" s="8">
        <f t="shared" si="36"/>
        <v>350.96999999999997</v>
      </c>
      <c r="N230" s="8">
        <f t="shared" si="36"/>
        <v>171.68</v>
      </c>
      <c r="O230" s="28">
        <f t="shared" si="36"/>
        <v>7.8100000000000005</v>
      </c>
      <c r="P230" s="39">
        <v>90.49</v>
      </c>
    </row>
    <row r="231" spans="1:16" x14ac:dyDescent="0.25">
      <c r="A231" s="5"/>
      <c r="B231" s="8" t="s">
        <v>36</v>
      </c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26"/>
      <c r="P231" s="39"/>
    </row>
    <row r="232" spans="1:16" ht="24" x14ac:dyDescent="0.25">
      <c r="A232" s="5" t="s">
        <v>192</v>
      </c>
      <c r="B232" s="5" t="s">
        <v>193</v>
      </c>
      <c r="C232" s="6">
        <v>75</v>
      </c>
      <c r="D232" s="6">
        <v>4.63</v>
      </c>
      <c r="E232" s="6">
        <v>2.42</v>
      </c>
      <c r="F232" s="6">
        <v>41.49</v>
      </c>
      <c r="G232" s="6">
        <v>206.25</v>
      </c>
      <c r="H232" s="6">
        <v>0.08</v>
      </c>
      <c r="I232" s="6">
        <v>0.06</v>
      </c>
      <c r="J232" s="6">
        <v>12.75</v>
      </c>
      <c r="K232" s="6"/>
      <c r="L232" s="6">
        <v>14.62</v>
      </c>
      <c r="M232" s="6">
        <v>46.05</v>
      </c>
      <c r="N232" s="6">
        <v>18.079999999999998</v>
      </c>
      <c r="O232" s="26">
        <v>1.04</v>
      </c>
      <c r="P232" s="39"/>
    </row>
    <row r="233" spans="1:16" ht="24" x14ac:dyDescent="0.25">
      <c r="A233" s="5" t="s">
        <v>62</v>
      </c>
      <c r="B233" s="5" t="s">
        <v>63</v>
      </c>
      <c r="C233" s="6">
        <v>200</v>
      </c>
      <c r="D233" s="6">
        <v>1</v>
      </c>
      <c r="E233" s="6">
        <v>0.2</v>
      </c>
      <c r="F233" s="6">
        <v>20.2</v>
      </c>
      <c r="G233" s="6">
        <v>86.6</v>
      </c>
      <c r="H233" s="6">
        <v>0.02</v>
      </c>
      <c r="I233" s="6">
        <v>4</v>
      </c>
      <c r="J233" s="6"/>
      <c r="K233" s="6">
        <v>0.2</v>
      </c>
      <c r="L233" s="6">
        <v>14</v>
      </c>
      <c r="M233" s="6">
        <v>14</v>
      </c>
      <c r="N233" s="6">
        <v>8</v>
      </c>
      <c r="O233" s="26">
        <v>2.8</v>
      </c>
      <c r="P233" s="39"/>
    </row>
    <row r="234" spans="1:16" x14ac:dyDescent="0.25">
      <c r="A234" s="5"/>
      <c r="B234" s="7" t="s">
        <v>32</v>
      </c>
      <c r="C234" s="6"/>
      <c r="D234" s="8">
        <f>SUM(D232:D233)</f>
        <v>5.63</v>
      </c>
      <c r="E234" s="8">
        <f t="shared" ref="E234:O234" si="37">SUM(E232:E233)</f>
        <v>2.62</v>
      </c>
      <c r="F234" s="8">
        <f t="shared" si="37"/>
        <v>61.69</v>
      </c>
      <c r="G234" s="19">
        <f t="shared" si="37"/>
        <v>292.85000000000002</v>
      </c>
      <c r="H234" s="8">
        <f t="shared" si="37"/>
        <v>0.1</v>
      </c>
      <c r="I234" s="8">
        <f t="shared" si="37"/>
        <v>4.0599999999999996</v>
      </c>
      <c r="J234" s="8">
        <f t="shared" si="37"/>
        <v>12.75</v>
      </c>
      <c r="K234" s="8">
        <f t="shared" si="37"/>
        <v>0.2</v>
      </c>
      <c r="L234" s="8">
        <f t="shared" si="37"/>
        <v>28.619999999999997</v>
      </c>
      <c r="M234" s="8">
        <f t="shared" si="37"/>
        <v>60.05</v>
      </c>
      <c r="N234" s="8">
        <f t="shared" si="37"/>
        <v>26.08</v>
      </c>
      <c r="O234" s="28">
        <f t="shared" si="37"/>
        <v>3.84</v>
      </c>
      <c r="P234" s="39">
        <v>35.590000000000003</v>
      </c>
    </row>
    <row r="235" spans="1:16" x14ac:dyDescent="0.25">
      <c r="A235" s="5"/>
      <c r="B235" s="7" t="s">
        <v>39</v>
      </c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26"/>
      <c r="P235" s="39"/>
    </row>
    <row r="236" spans="1:16" ht="24" x14ac:dyDescent="0.25">
      <c r="A236" s="5" t="s">
        <v>57</v>
      </c>
      <c r="B236" s="5" t="s">
        <v>37</v>
      </c>
      <c r="C236" s="6">
        <v>200</v>
      </c>
      <c r="D236" s="6">
        <v>6.8</v>
      </c>
      <c r="E236" s="6">
        <v>10</v>
      </c>
      <c r="F236" s="6">
        <v>38</v>
      </c>
      <c r="G236" s="6">
        <v>269.2</v>
      </c>
      <c r="H236" s="6">
        <v>0.08</v>
      </c>
      <c r="I236" s="6"/>
      <c r="J236" s="6"/>
      <c r="K236" s="6">
        <v>2.6</v>
      </c>
      <c r="L236" s="6">
        <v>16</v>
      </c>
      <c r="M236" s="6">
        <v>46</v>
      </c>
      <c r="N236" s="6">
        <v>10</v>
      </c>
      <c r="O236" s="26">
        <v>1</v>
      </c>
      <c r="P236" s="39"/>
    </row>
    <row r="237" spans="1:16" ht="36" x14ac:dyDescent="0.25">
      <c r="A237" s="5" t="s">
        <v>109</v>
      </c>
      <c r="B237" s="5" t="s">
        <v>110</v>
      </c>
      <c r="C237" s="6">
        <v>130</v>
      </c>
      <c r="D237" s="6">
        <v>10.47</v>
      </c>
      <c r="E237" s="6">
        <v>15.74</v>
      </c>
      <c r="F237" s="6">
        <v>11.35</v>
      </c>
      <c r="G237" s="6">
        <v>230.7</v>
      </c>
      <c r="H237" s="6">
        <v>0.14000000000000001</v>
      </c>
      <c r="I237" s="6">
        <v>0.92</v>
      </c>
      <c r="J237" s="6">
        <v>21.06</v>
      </c>
      <c r="K237" s="6"/>
      <c r="L237" s="6">
        <v>114</v>
      </c>
      <c r="M237" s="6">
        <v>28.67</v>
      </c>
      <c r="N237" s="6">
        <v>20.43</v>
      </c>
      <c r="O237" s="26">
        <v>1.79</v>
      </c>
      <c r="P237" s="39"/>
    </row>
    <row r="238" spans="1:16" x14ac:dyDescent="0.25">
      <c r="A238" s="5" t="s">
        <v>28</v>
      </c>
      <c r="B238" s="5" t="s">
        <v>29</v>
      </c>
      <c r="C238" s="6">
        <v>100</v>
      </c>
      <c r="D238" s="6">
        <v>7.9</v>
      </c>
      <c r="E238" s="6">
        <v>1</v>
      </c>
      <c r="F238" s="6">
        <v>48.3</v>
      </c>
      <c r="G238" s="6">
        <v>233.8</v>
      </c>
      <c r="H238" s="6">
        <v>0.1</v>
      </c>
      <c r="I238" s="6"/>
      <c r="J238" s="6"/>
      <c r="K238" s="6">
        <v>1.3</v>
      </c>
      <c r="L238" s="6">
        <v>23</v>
      </c>
      <c r="M238" s="6">
        <v>87</v>
      </c>
      <c r="N238" s="6">
        <v>33</v>
      </c>
      <c r="O238" s="26">
        <v>1.1000000000000001</v>
      </c>
      <c r="P238" s="39"/>
    </row>
    <row r="239" spans="1:16" ht="24" x14ac:dyDescent="0.25">
      <c r="A239" s="5" t="s">
        <v>46</v>
      </c>
      <c r="B239" s="5" t="s">
        <v>194</v>
      </c>
      <c r="C239" s="6">
        <v>80</v>
      </c>
      <c r="D239" s="6">
        <v>8</v>
      </c>
      <c r="E239" s="6">
        <v>5.6</v>
      </c>
      <c r="F239" s="6">
        <v>28.3</v>
      </c>
      <c r="G239" s="6">
        <v>198</v>
      </c>
      <c r="H239" s="6">
        <v>0.05</v>
      </c>
      <c r="I239" s="6">
        <v>0.04</v>
      </c>
      <c r="J239" s="6">
        <v>13.62</v>
      </c>
      <c r="K239" s="6">
        <v>0.81</v>
      </c>
      <c r="L239" s="6">
        <v>18.79</v>
      </c>
      <c r="M239" s="6">
        <v>89.09</v>
      </c>
      <c r="N239" s="6">
        <v>16</v>
      </c>
      <c r="O239" s="26">
        <v>0.72</v>
      </c>
      <c r="P239" s="39"/>
    </row>
    <row r="240" spans="1:16" ht="24" x14ac:dyDescent="0.25">
      <c r="A240" s="5" t="s">
        <v>64</v>
      </c>
      <c r="B240" s="5" t="s">
        <v>48</v>
      </c>
      <c r="C240" s="6">
        <v>200</v>
      </c>
      <c r="D240" s="6">
        <v>0.53</v>
      </c>
      <c r="E240" s="5"/>
      <c r="F240" s="6">
        <v>9.4700000000000006</v>
      </c>
      <c r="G240" s="6">
        <v>40</v>
      </c>
      <c r="H240" s="6"/>
      <c r="I240" s="6">
        <v>0.27</v>
      </c>
      <c r="J240" s="6"/>
      <c r="K240" s="6"/>
      <c r="L240" s="6">
        <v>13.6</v>
      </c>
      <c r="M240" s="6">
        <v>22.13</v>
      </c>
      <c r="N240" s="6">
        <v>11.73</v>
      </c>
      <c r="O240" s="26">
        <v>2.13</v>
      </c>
      <c r="P240" s="39"/>
    </row>
    <row r="241" spans="1:16" x14ac:dyDescent="0.25">
      <c r="A241" s="5"/>
      <c r="B241" s="7" t="s">
        <v>32</v>
      </c>
      <c r="C241" s="8"/>
      <c r="D241" s="19">
        <f>SUM(D236:D240)</f>
        <v>33.700000000000003</v>
      </c>
      <c r="E241" s="19">
        <f t="shared" ref="E241:O241" si="38">SUM(E236:E240)</f>
        <v>32.340000000000003</v>
      </c>
      <c r="F241" s="19">
        <f t="shared" si="38"/>
        <v>135.42000000000002</v>
      </c>
      <c r="G241" s="19">
        <f t="shared" si="38"/>
        <v>971.7</v>
      </c>
      <c r="H241" s="19">
        <f t="shared" si="38"/>
        <v>0.37000000000000005</v>
      </c>
      <c r="I241" s="19">
        <f t="shared" si="38"/>
        <v>1.23</v>
      </c>
      <c r="J241" s="19">
        <f t="shared" si="38"/>
        <v>34.68</v>
      </c>
      <c r="K241" s="19">
        <f t="shared" si="38"/>
        <v>4.7100000000000009</v>
      </c>
      <c r="L241" s="19">
        <f t="shared" si="38"/>
        <v>185.39</v>
      </c>
      <c r="M241" s="19">
        <f t="shared" si="38"/>
        <v>272.89000000000004</v>
      </c>
      <c r="N241" s="19">
        <f t="shared" si="38"/>
        <v>91.160000000000011</v>
      </c>
      <c r="O241" s="29">
        <f t="shared" si="38"/>
        <v>6.74</v>
      </c>
      <c r="P241" s="39">
        <v>53.52</v>
      </c>
    </row>
    <row r="242" spans="1:16" ht="21" customHeight="1" x14ac:dyDescent="0.25">
      <c r="A242" s="5"/>
      <c r="B242" s="7" t="s">
        <v>40</v>
      </c>
      <c r="C242" s="8"/>
      <c r="D242" s="19">
        <f>D241+D234+D230+D222</f>
        <v>118.93</v>
      </c>
      <c r="E242" s="19">
        <f t="shared" ref="E242:N242" si="39">E241+E234+E230+E222</f>
        <v>108.45</v>
      </c>
      <c r="F242" s="19">
        <f t="shared" si="39"/>
        <v>442.80999999999995</v>
      </c>
      <c r="G242" s="19">
        <f t="shared" si="39"/>
        <v>3103.61</v>
      </c>
      <c r="H242" s="19">
        <f t="shared" si="39"/>
        <v>1.3</v>
      </c>
      <c r="I242" s="19">
        <f t="shared" si="39"/>
        <v>33.54</v>
      </c>
      <c r="J242" s="19">
        <f t="shared" si="39"/>
        <v>168.7</v>
      </c>
      <c r="K242" s="19">
        <f t="shared" si="39"/>
        <v>13.21</v>
      </c>
      <c r="L242" s="19">
        <f t="shared" si="39"/>
        <v>785.65000000000009</v>
      </c>
      <c r="M242" s="19">
        <f t="shared" si="39"/>
        <v>954.90000000000009</v>
      </c>
      <c r="N242" s="19">
        <f t="shared" si="39"/>
        <v>358.17</v>
      </c>
      <c r="O242" s="29">
        <f>O241+O234+O230+O222</f>
        <v>20.47</v>
      </c>
      <c r="P242" s="39">
        <f>P222+P230+P234+P241</f>
        <v>215.96</v>
      </c>
    </row>
    <row r="243" spans="1:16" x14ac:dyDescent="0.25">
      <c r="A243" s="5"/>
      <c r="B243" s="7" t="s">
        <v>195</v>
      </c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26"/>
      <c r="P243" s="39"/>
    </row>
    <row r="244" spans="1:16" ht="24" x14ac:dyDescent="0.25">
      <c r="A244" s="5" t="s">
        <v>196</v>
      </c>
      <c r="B244" s="5" t="s">
        <v>197</v>
      </c>
      <c r="C244" s="6">
        <v>180</v>
      </c>
      <c r="D244" s="6">
        <v>25.02</v>
      </c>
      <c r="E244" s="6">
        <v>17.28</v>
      </c>
      <c r="F244" s="6">
        <v>36.18</v>
      </c>
      <c r="G244" s="6">
        <v>400.32</v>
      </c>
      <c r="H244" s="6">
        <v>0.1</v>
      </c>
      <c r="I244" s="6">
        <v>0.36</v>
      </c>
      <c r="J244" s="6">
        <v>108</v>
      </c>
      <c r="K244" s="6">
        <v>1.44</v>
      </c>
      <c r="L244" s="6">
        <v>338.4</v>
      </c>
      <c r="M244" s="6">
        <v>234</v>
      </c>
      <c r="N244" s="6">
        <v>39.6</v>
      </c>
      <c r="O244" s="26">
        <v>1.62</v>
      </c>
      <c r="P244" s="39"/>
    </row>
    <row r="245" spans="1:16" ht="24" x14ac:dyDescent="0.25">
      <c r="A245" s="5" t="s">
        <v>125</v>
      </c>
      <c r="B245" s="5" t="s">
        <v>126</v>
      </c>
      <c r="C245" s="6">
        <v>50</v>
      </c>
      <c r="D245" s="6">
        <v>3.64</v>
      </c>
      <c r="E245" s="6">
        <v>6.26</v>
      </c>
      <c r="F245" s="6">
        <v>21.96</v>
      </c>
      <c r="G245" s="6">
        <v>159</v>
      </c>
      <c r="H245" s="6">
        <v>0.06</v>
      </c>
      <c r="I245" s="6"/>
      <c r="J245" s="6">
        <v>2</v>
      </c>
      <c r="K245" s="6"/>
      <c r="L245" s="6">
        <v>9.9</v>
      </c>
      <c r="M245" s="6">
        <v>35</v>
      </c>
      <c r="N245" s="6">
        <v>13.7</v>
      </c>
      <c r="O245" s="26">
        <v>0.65</v>
      </c>
      <c r="P245" s="39"/>
    </row>
    <row r="246" spans="1:16" x14ac:dyDescent="0.25">
      <c r="A246" s="5" t="s">
        <v>28</v>
      </c>
      <c r="B246" s="5" t="s">
        <v>29</v>
      </c>
      <c r="C246" s="6">
        <v>100</v>
      </c>
      <c r="D246" s="6">
        <v>7.9</v>
      </c>
      <c r="E246" s="6">
        <v>1</v>
      </c>
      <c r="F246" s="6">
        <v>48.3</v>
      </c>
      <c r="G246" s="6">
        <v>233.8</v>
      </c>
      <c r="H246" s="6">
        <v>0.1</v>
      </c>
      <c r="I246" s="6"/>
      <c r="J246" s="6"/>
      <c r="K246" s="6">
        <v>1.3</v>
      </c>
      <c r="L246" s="6">
        <v>23</v>
      </c>
      <c r="M246" s="6">
        <v>87</v>
      </c>
      <c r="N246" s="6">
        <v>33</v>
      </c>
      <c r="O246" s="26">
        <v>1.1000000000000001</v>
      </c>
      <c r="P246" s="39"/>
    </row>
    <row r="247" spans="1:16" ht="24" x14ac:dyDescent="0.25">
      <c r="A247" s="5" t="s">
        <v>76</v>
      </c>
      <c r="B247" s="5" t="s">
        <v>77</v>
      </c>
      <c r="C247" s="6">
        <v>10</v>
      </c>
      <c r="D247" s="6">
        <v>0.08</v>
      </c>
      <c r="E247" s="6">
        <v>7.25</v>
      </c>
      <c r="F247" s="6">
        <v>0.13</v>
      </c>
      <c r="G247" s="6">
        <v>66</v>
      </c>
      <c r="H247" s="6"/>
      <c r="I247" s="6"/>
      <c r="J247" s="6">
        <v>40</v>
      </c>
      <c r="K247" s="6"/>
      <c r="L247" s="6">
        <v>2.4</v>
      </c>
      <c r="M247" s="6">
        <v>3</v>
      </c>
      <c r="N247" s="6"/>
      <c r="O247" s="26">
        <v>0.02</v>
      </c>
      <c r="P247" s="39"/>
    </row>
    <row r="248" spans="1:16" ht="24" x14ac:dyDescent="0.25">
      <c r="A248" s="5" t="s">
        <v>30</v>
      </c>
      <c r="B248" s="5" t="s">
        <v>31</v>
      </c>
      <c r="C248" s="6" t="s">
        <v>38</v>
      </c>
      <c r="D248" s="6">
        <v>0.02</v>
      </c>
      <c r="E248" s="6">
        <v>0.01</v>
      </c>
      <c r="F248" s="6">
        <v>13.9</v>
      </c>
      <c r="G248" s="6">
        <v>55</v>
      </c>
      <c r="H248" s="6"/>
      <c r="I248" s="6">
        <v>1.1200000000000001</v>
      </c>
      <c r="J248" s="6"/>
      <c r="K248" s="6">
        <v>0.01</v>
      </c>
      <c r="L248" s="6">
        <v>2.86</v>
      </c>
      <c r="M248" s="6">
        <v>1.34</v>
      </c>
      <c r="N248" s="6">
        <v>0.73</v>
      </c>
      <c r="O248" s="26">
        <v>0.08</v>
      </c>
      <c r="P248" s="39"/>
    </row>
    <row r="249" spans="1:16" x14ac:dyDescent="0.25">
      <c r="A249" s="5"/>
      <c r="B249" s="7" t="s">
        <v>32</v>
      </c>
      <c r="C249" s="6"/>
      <c r="D249" s="8">
        <f>SUM(D244:D248)</f>
        <v>36.660000000000004</v>
      </c>
      <c r="E249" s="8">
        <f t="shared" ref="E249:O249" si="40">SUM(E244:E248)</f>
        <v>31.8</v>
      </c>
      <c r="F249" s="8">
        <f t="shared" si="40"/>
        <v>120.47</v>
      </c>
      <c r="G249" s="8">
        <f t="shared" si="40"/>
        <v>914.11999999999989</v>
      </c>
      <c r="H249" s="8">
        <f t="shared" si="40"/>
        <v>0.26</v>
      </c>
      <c r="I249" s="8">
        <f t="shared" si="40"/>
        <v>1.48</v>
      </c>
      <c r="J249" s="8">
        <f t="shared" si="40"/>
        <v>150</v>
      </c>
      <c r="K249" s="8">
        <f t="shared" si="40"/>
        <v>2.75</v>
      </c>
      <c r="L249" s="8">
        <f t="shared" si="40"/>
        <v>376.55999999999995</v>
      </c>
      <c r="M249" s="8">
        <f t="shared" si="40"/>
        <v>360.34</v>
      </c>
      <c r="N249" s="8">
        <f t="shared" si="40"/>
        <v>87.03</v>
      </c>
      <c r="O249" s="28">
        <f t="shared" si="40"/>
        <v>3.47</v>
      </c>
      <c r="P249" s="39">
        <v>64.87</v>
      </c>
    </row>
    <row r="250" spans="1:16" x14ac:dyDescent="0.25">
      <c r="A250" s="5"/>
      <c r="B250" s="8" t="s">
        <v>33</v>
      </c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26"/>
      <c r="P250" s="39"/>
    </row>
    <row r="251" spans="1:16" ht="24" x14ac:dyDescent="0.25">
      <c r="A251" s="5" t="s">
        <v>198</v>
      </c>
      <c r="B251" s="5" t="s">
        <v>199</v>
      </c>
      <c r="C251" s="6">
        <v>100</v>
      </c>
      <c r="D251" s="6">
        <v>1.5</v>
      </c>
      <c r="E251" s="6">
        <v>7.4</v>
      </c>
      <c r="F251" s="6">
        <v>5.4</v>
      </c>
      <c r="G251" s="6">
        <v>94</v>
      </c>
      <c r="H251" s="6">
        <v>0.04</v>
      </c>
      <c r="I251" s="6">
        <v>2.4300000000000002</v>
      </c>
      <c r="J251" s="6"/>
      <c r="K251" s="6">
        <v>3.78</v>
      </c>
      <c r="L251" s="6">
        <v>25.32</v>
      </c>
      <c r="M251" s="6">
        <v>40.51</v>
      </c>
      <c r="N251" s="6">
        <v>16.77</v>
      </c>
      <c r="O251" s="26">
        <v>0.86</v>
      </c>
      <c r="P251" s="39"/>
    </row>
    <row r="252" spans="1:16" ht="24" x14ac:dyDescent="0.25">
      <c r="A252" s="5" t="s">
        <v>200</v>
      </c>
      <c r="B252" s="5" t="s">
        <v>201</v>
      </c>
      <c r="C252" s="6">
        <v>250</v>
      </c>
      <c r="D252" s="6">
        <v>1.97</v>
      </c>
      <c r="E252" s="6">
        <v>2.71</v>
      </c>
      <c r="F252" s="6">
        <v>12.11</v>
      </c>
      <c r="G252" s="6">
        <v>85.75</v>
      </c>
      <c r="H252" s="6">
        <v>0.09</v>
      </c>
      <c r="I252" s="6">
        <v>8.25</v>
      </c>
      <c r="J252" s="6"/>
      <c r="K252" s="6"/>
      <c r="L252" s="6">
        <v>26.7</v>
      </c>
      <c r="M252" s="6">
        <v>55.98</v>
      </c>
      <c r="N252" s="6">
        <v>22.77</v>
      </c>
      <c r="O252" s="26">
        <v>0.87</v>
      </c>
      <c r="P252" s="39"/>
    </row>
    <row r="253" spans="1:16" ht="24" x14ac:dyDescent="0.25">
      <c r="A253" s="5" t="s">
        <v>202</v>
      </c>
      <c r="B253" s="5" t="s">
        <v>203</v>
      </c>
      <c r="C253" s="6">
        <v>200</v>
      </c>
      <c r="D253" s="6">
        <v>18.2</v>
      </c>
      <c r="E253" s="6">
        <v>6.86</v>
      </c>
      <c r="F253" s="6">
        <v>41.32</v>
      </c>
      <c r="G253" s="6">
        <v>299</v>
      </c>
      <c r="H253" s="6">
        <v>0.4</v>
      </c>
      <c r="I253" s="6"/>
      <c r="J253" s="6">
        <v>28</v>
      </c>
      <c r="K253" s="6"/>
      <c r="L253" s="6">
        <v>307.14</v>
      </c>
      <c r="M253" s="6">
        <v>123.86</v>
      </c>
      <c r="N253" s="6">
        <v>99.81</v>
      </c>
      <c r="O253" s="26">
        <v>6.28</v>
      </c>
      <c r="P253" s="39"/>
    </row>
    <row r="254" spans="1:16" ht="24" x14ac:dyDescent="0.25">
      <c r="A254" s="5" t="s">
        <v>169</v>
      </c>
      <c r="B254" s="5" t="s">
        <v>170</v>
      </c>
      <c r="C254" s="6">
        <v>130</v>
      </c>
      <c r="D254" s="6">
        <v>17.670000000000002</v>
      </c>
      <c r="E254" s="6">
        <v>15.18</v>
      </c>
      <c r="F254" s="6">
        <v>4.3899999999999997</v>
      </c>
      <c r="G254" s="6">
        <v>225</v>
      </c>
      <c r="H254" s="6">
        <v>7.0000000000000007E-2</v>
      </c>
      <c r="I254" s="6">
        <v>2.16</v>
      </c>
      <c r="J254" s="6">
        <v>56.25</v>
      </c>
      <c r="K254" s="6"/>
      <c r="L254" s="6">
        <v>58.35</v>
      </c>
      <c r="M254" s="6">
        <v>135.75</v>
      </c>
      <c r="N254" s="6">
        <v>19.71</v>
      </c>
      <c r="O254" s="26">
        <v>1.36</v>
      </c>
      <c r="P254" s="39"/>
    </row>
    <row r="255" spans="1:16" ht="24" x14ac:dyDescent="0.25">
      <c r="A255" s="5" t="s">
        <v>64</v>
      </c>
      <c r="B255" s="5" t="s">
        <v>48</v>
      </c>
      <c r="C255" s="6">
        <v>200</v>
      </c>
      <c r="D255" s="6">
        <v>0.53</v>
      </c>
      <c r="E255" s="5"/>
      <c r="F255" s="6">
        <v>9.4700000000000006</v>
      </c>
      <c r="G255" s="6">
        <v>40</v>
      </c>
      <c r="H255" s="6"/>
      <c r="I255" s="6">
        <v>0.27</v>
      </c>
      <c r="J255" s="6"/>
      <c r="K255" s="6"/>
      <c r="L255" s="6">
        <v>13.6</v>
      </c>
      <c r="M255" s="6">
        <v>22.13</v>
      </c>
      <c r="N255" s="6">
        <v>11.73</v>
      </c>
      <c r="O255" s="26">
        <v>2.13</v>
      </c>
      <c r="P255" s="39"/>
    </row>
    <row r="256" spans="1:16" x14ac:dyDescent="0.25">
      <c r="A256" s="5" t="s">
        <v>28</v>
      </c>
      <c r="B256" s="5" t="s">
        <v>29</v>
      </c>
      <c r="C256" s="6">
        <v>150</v>
      </c>
      <c r="D256" s="6">
        <v>11.85</v>
      </c>
      <c r="E256" s="6">
        <v>1.5</v>
      </c>
      <c r="F256" s="6">
        <v>72.45</v>
      </c>
      <c r="G256" s="6">
        <v>350.7</v>
      </c>
      <c r="H256" s="6">
        <v>0.15</v>
      </c>
      <c r="I256" s="6"/>
      <c r="J256" s="6"/>
      <c r="K256" s="6">
        <v>1.95</v>
      </c>
      <c r="L256" s="6">
        <v>130.5</v>
      </c>
      <c r="M256" s="6">
        <v>34.5</v>
      </c>
      <c r="N256" s="6">
        <v>49.5</v>
      </c>
      <c r="O256" s="26">
        <v>1.65</v>
      </c>
      <c r="P256" s="39"/>
    </row>
    <row r="257" spans="1:16" x14ac:dyDescent="0.25">
      <c r="A257" s="5"/>
      <c r="B257" s="7" t="s">
        <v>32</v>
      </c>
      <c r="C257" s="6"/>
      <c r="D257" s="8">
        <f>SUM(D251:D256)</f>
        <v>51.720000000000006</v>
      </c>
      <c r="E257" s="8">
        <f t="shared" ref="E257:O257" si="41">SUM(E251:E256)</f>
        <v>33.65</v>
      </c>
      <c r="F257" s="8">
        <f t="shared" si="41"/>
        <v>145.13999999999999</v>
      </c>
      <c r="G257" s="8">
        <f t="shared" si="41"/>
        <v>1094.45</v>
      </c>
      <c r="H257" s="8">
        <f t="shared" si="41"/>
        <v>0.75000000000000011</v>
      </c>
      <c r="I257" s="8">
        <f t="shared" si="41"/>
        <v>13.11</v>
      </c>
      <c r="J257" s="8">
        <f t="shared" si="41"/>
        <v>84.25</v>
      </c>
      <c r="K257" s="8">
        <f t="shared" si="41"/>
        <v>5.7299999999999995</v>
      </c>
      <c r="L257" s="8">
        <f t="shared" si="41"/>
        <v>561.61</v>
      </c>
      <c r="M257" s="8">
        <f t="shared" si="41"/>
        <v>412.73</v>
      </c>
      <c r="N257" s="8">
        <f t="shared" si="41"/>
        <v>220.29</v>
      </c>
      <c r="O257" s="28">
        <f t="shared" si="41"/>
        <v>13.15</v>
      </c>
      <c r="P257" s="42">
        <v>72.86</v>
      </c>
    </row>
    <row r="258" spans="1:16" x14ac:dyDescent="0.25">
      <c r="A258" s="5"/>
      <c r="B258" s="8" t="s">
        <v>36</v>
      </c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26"/>
      <c r="P258" s="39"/>
    </row>
    <row r="259" spans="1:16" ht="24" x14ac:dyDescent="0.25">
      <c r="A259" s="5" t="s">
        <v>42</v>
      </c>
      <c r="B259" s="5" t="s">
        <v>204</v>
      </c>
      <c r="C259" s="6">
        <v>50</v>
      </c>
      <c r="D259" s="6">
        <v>3.66</v>
      </c>
      <c r="E259" s="6">
        <v>2.58</v>
      </c>
      <c r="F259" s="6">
        <v>23.25</v>
      </c>
      <c r="G259" s="6">
        <v>132</v>
      </c>
      <c r="H259" s="6">
        <v>0.03</v>
      </c>
      <c r="I259" s="6">
        <v>0.01</v>
      </c>
      <c r="J259" s="6">
        <v>8</v>
      </c>
      <c r="K259" s="6">
        <v>0.56999999999999995</v>
      </c>
      <c r="L259" s="6">
        <v>10.57</v>
      </c>
      <c r="M259" s="6">
        <v>29.76</v>
      </c>
      <c r="N259" s="6">
        <v>5.0999999999999996</v>
      </c>
      <c r="O259" s="26">
        <v>0.38</v>
      </c>
      <c r="P259" s="39"/>
    </row>
    <row r="260" spans="1:16" ht="24" x14ac:dyDescent="0.25">
      <c r="A260" s="5" t="s">
        <v>205</v>
      </c>
      <c r="B260" s="5" t="s">
        <v>206</v>
      </c>
      <c r="C260" s="6">
        <v>200</v>
      </c>
      <c r="D260" s="6">
        <v>8.1999999999999993</v>
      </c>
      <c r="E260" s="6">
        <v>3</v>
      </c>
      <c r="F260" s="6">
        <v>11.8</v>
      </c>
      <c r="G260" s="6">
        <v>104</v>
      </c>
      <c r="H260" s="6">
        <v>0.06</v>
      </c>
      <c r="I260" s="6">
        <v>1.2</v>
      </c>
      <c r="J260" s="6">
        <v>0.06</v>
      </c>
      <c r="K260" s="6"/>
      <c r="L260" s="6">
        <v>248</v>
      </c>
      <c r="M260" s="6">
        <v>190</v>
      </c>
      <c r="N260" s="6">
        <v>30</v>
      </c>
      <c r="O260" s="26">
        <v>0.2</v>
      </c>
      <c r="P260" s="39"/>
    </row>
    <row r="261" spans="1:16" x14ac:dyDescent="0.25">
      <c r="A261" s="5"/>
      <c r="B261" s="7" t="s">
        <v>32</v>
      </c>
      <c r="C261" s="6"/>
      <c r="D261" s="8">
        <f>SUM(D259:D260)</f>
        <v>11.86</v>
      </c>
      <c r="E261" s="8">
        <f t="shared" ref="E261:O261" si="42">SUM(E259:E260)</f>
        <v>5.58</v>
      </c>
      <c r="F261" s="8">
        <f t="shared" si="42"/>
        <v>35.049999999999997</v>
      </c>
      <c r="G261" s="19">
        <f t="shared" si="42"/>
        <v>236</v>
      </c>
      <c r="H261" s="8">
        <f t="shared" si="42"/>
        <v>0.09</v>
      </c>
      <c r="I261" s="8">
        <f t="shared" si="42"/>
        <v>1.21</v>
      </c>
      <c r="J261" s="8">
        <f t="shared" si="42"/>
        <v>8.06</v>
      </c>
      <c r="K261" s="8">
        <f t="shared" si="42"/>
        <v>0.56999999999999995</v>
      </c>
      <c r="L261" s="8">
        <f t="shared" si="42"/>
        <v>258.57</v>
      </c>
      <c r="M261" s="8">
        <f t="shared" si="42"/>
        <v>219.76</v>
      </c>
      <c r="N261" s="8">
        <f t="shared" si="42"/>
        <v>35.1</v>
      </c>
      <c r="O261" s="28">
        <f t="shared" si="42"/>
        <v>0.58000000000000007</v>
      </c>
      <c r="P261" s="39">
        <v>21.01</v>
      </c>
    </row>
    <row r="262" spans="1:16" x14ac:dyDescent="0.25">
      <c r="A262" s="5"/>
      <c r="B262" s="7" t="s">
        <v>39</v>
      </c>
      <c r="C262" s="6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28"/>
      <c r="P262" s="39"/>
    </row>
    <row r="263" spans="1:16" ht="24" x14ac:dyDescent="0.25">
      <c r="A263" s="5" t="s">
        <v>86</v>
      </c>
      <c r="B263" s="5" t="s">
        <v>43</v>
      </c>
      <c r="C263" s="6">
        <v>200</v>
      </c>
      <c r="D263" s="6">
        <v>4.0999999999999996</v>
      </c>
      <c r="E263" s="6">
        <v>3.1</v>
      </c>
      <c r="F263" s="6">
        <v>25.5</v>
      </c>
      <c r="G263" s="6">
        <v>146.30000000000001</v>
      </c>
      <c r="H263" s="6">
        <v>1.54</v>
      </c>
      <c r="I263" s="6">
        <v>5</v>
      </c>
      <c r="J263" s="6">
        <v>44.2</v>
      </c>
      <c r="K263" s="6">
        <v>0.2</v>
      </c>
      <c r="L263" s="6">
        <v>51</v>
      </c>
      <c r="M263" s="6">
        <v>102.6</v>
      </c>
      <c r="N263" s="6">
        <v>35.6</v>
      </c>
      <c r="O263" s="26">
        <v>1.1399999999999999</v>
      </c>
      <c r="P263" s="39"/>
    </row>
    <row r="264" spans="1:16" ht="36" x14ac:dyDescent="0.25">
      <c r="A264" s="5" t="s">
        <v>87</v>
      </c>
      <c r="B264" s="5" t="s">
        <v>88</v>
      </c>
      <c r="C264" s="6">
        <v>110</v>
      </c>
      <c r="D264" s="6">
        <v>6.88</v>
      </c>
      <c r="E264" s="6">
        <v>16.489999999999998</v>
      </c>
      <c r="F264" s="6">
        <v>9.99</v>
      </c>
      <c r="G264" s="6">
        <v>226</v>
      </c>
      <c r="H264" s="6">
        <v>0.18</v>
      </c>
      <c r="I264" s="6">
        <v>0.91</v>
      </c>
      <c r="J264" s="6">
        <v>16.559999999999999</v>
      </c>
      <c r="K264" s="6"/>
      <c r="L264" s="6">
        <v>22.88</v>
      </c>
      <c r="M264" s="6">
        <v>86.9</v>
      </c>
      <c r="N264" s="6">
        <v>16.71</v>
      </c>
      <c r="O264" s="26">
        <v>0.88</v>
      </c>
      <c r="P264" s="39"/>
    </row>
    <row r="265" spans="1:16" x14ac:dyDescent="0.25">
      <c r="A265" s="5" t="s">
        <v>28</v>
      </c>
      <c r="B265" s="5" t="s">
        <v>29</v>
      </c>
      <c r="C265" s="6">
        <v>100</v>
      </c>
      <c r="D265" s="6">
        <v>7.9</v>
      </c>
      <c r="E265" s="6">
        <v>1</v>
      </c>
      <c r="F265" s="6">
        <v>48.3</v>
      </c>
      <c r="G265" s="6">
        <v>233.8</v>
      </c>
      <c r="H265" s="6">
        <v>0.1</v>
      </c>
      <c r="I265" s="6"/>
      <c r="J265" s="6"/>
      <c r="K265" s="6">
        <v>1.3</v>
      </c>
      <c r="L265" s="6">
        <v>23</v>
      </c>
      <c r="M265" s="6">
        <v>87</v>
      </c>
      <c r="N265" s="6">
        <v>33</v>
      </c>
      <c r="O265" s="26">
        <v>1.1000000000000001</v>
      </c>
      <c r="P265" s="39"/>
    </row>
    <row r="266" spans="1:16" ht="24" x14ac:dyDescent="0.25">
      <c r="A266" s="5" t="s">
        <v>101</v>
      </c>
      <c r="B266" s="5" t="s">
        <v>102</v>
      </c>
      <c r="C266" s="6">
        <v>50</v>
      </c>
      <c r="D266" s="6">
        <v>3.42</v>
      </c>
      <c r="E266" s="6">
        <v>3.25</v>
      </c>
      <c r="F266" s="6">
        <v>18.66</v>
      </c>
      <c r="G266" s="6">
        <v>119.17</v>
      </c>
      <c r="H266" s="6">
        <v>0.03</v>
      </c>
      <c r="I266" s="6">
        <v>0.01</v>
      </c>
      <c r="J266" s="6">
        <v>11.9</v>
      </c>
      <c r="K266" s="6">
        <v>0.53</v>
      </c>
      <c r="L266" s="6">
        <v>15.18</v>
      </c>
      <c r="M266" s="6">
        <v>30.89</v>
      </c>
      <c r="N266" s="6">
        <v>4.88</v>
      </c>
      <c r="O266" s="26">
        <v>0.36</v>
      </c>
      <c r="P266" s="39"/>
    </row>
    <row r="267" spans="1:16" ht="24" x14ac:dyDescent="0.25">
      <c r="A267" s="5" t="s">
        <v>213</v>
      </c>
      <c r="B267" s="5" t="s">
        <v>214</v>
      </c>
      <c r="C267" s="6">
        <v>200</v>
      </c>
      <c r="D267" s="6">
        <v>1.52</v>
      </c>
      <c r="E267" s="6">
        <v>1.35</v>
      </c>
      <c r="F267" s="6">
        <v>15.9</v>
      </c>
      <c r="G267" s="6">
        <v>81</v>
      </c>
      <c r="H267" s="6">
        <v>0.04</v>
      </c>
      <c r="I267" s="6">
        <v>1.33</v>
      </c>
      <c r="J267" s="6">
        <v>10</v>
      </c>
      <c r="K267" s="6"/>
      <c r="L267" s="6">
        <v>126.6</v>
      </c>
      <c r="M267" s="6">
        <v>92.8</v>
      </c>
      <c r="N267" s="6">
        <v>15.4</v>
      </c>
      <c r="O267" s="26">
        <v>0.41</v>
      </c>
      <c r="P267" s="39"/>
    </row>
    <row r="268" spans="1:16" ht="24" x14ac:dyDescent="0.25">
      <c r="A268" s="5" t="s">
        <v>71</v>
      </c>
      <c r="B268" s="5" t="s">
        <v>72</v>
      </c>
      <c r="C268" s="6">
        <v>100</v>
      </c>
      <c r="D268" s="6">
        <v>0.4</v>
      </c>
      <c r="E268" s="6">
        <v>0.4</v>
      </c>
      <c r="F268" s="6">
        <v>9.8000000000000007</v>
      </c>
      <c r="G268" s="6">
        <v>44.4</v>
      </c>
      <c r="H268" s="6">
        <v>0.03</v>
      </c>
      <c r="I268" s="6">
        <v>10</v>
      </c>
      <c r="J268" s="6"/>
      <c r="K268" s="6">
        <v>0.2</v>
      </c>
      <c r="L268" s="5">
        <v>16</v>
      </c>
      <c r="M268" s="6">
        <v>11</v>
      </c>
      <c r="N268" s="6">
        <v>9</v>
      </c>
      <c r="O268" s="26">
        <v>2.2000000000000002</v>
      </c>
      <c r="P268" s="39"/>
    </row>
    <row r="269" spans="1:16" x14ac:dyDescent="0.25">
      <c r="A269" s="5"/>
      <c r="B269" s="7" t="s">
        <v>32</v>
      </c>
      <c r="C269" s="8"/>
      <c r="D269" s="8">
        <f>SUM(D263:D268)</f>
        <v>24.220000000000002</v>
      </c>
      <c r="E269" s="8">
        <f t="shared" ref="E269:O269" si="43">SUM(E263:E268)</f>
        <v>25.59</v>
      </c>
      <c r="F269" s="8">
        <f t="shared" si="43"/>
        <v>128.15</v>
      </c>
      <c r="G269" s="8">
        <f t="shared" si="43"/>
        <v>850.67</v>
      </c>
      <c r="H269" s="8">
        <f t="shared" si="43"/>
        <v>1.9200000000000002</v>
      </c>
      <c r="I269" s="8">
        <f t="shared" si="43"/>
        <v>17.25</v>
      </c>
      <c r="J269" s="8">
        <f t="shared" si="43"/>
        <v>82.660000000000011</v>
      </c>
      <c r="K269" s="8">
        <f t="shared" si="43"/>
        <v>2.2300000000000004</v>
      </c>
      <c r="L269" s="8">
        <f t="shared" si="43"/>
        <v>254.66</v>
      </c>
      <c r="M269" s="8">
        <f t="shared" si="43"/>
        <v>411.19</v>
      </c>
      <c r="N269" s="8">
        <f t="shared" si="43"/>
        <v>114.59</v>
      </c>
      <c r="O269" s="28">
        <f t="shared" si="43"/>
        <v>6.09</v>
      </c>
      <c r="P269" s="39">
        <v>53.68</v>
      </c>
    </row>
    <row r="270" spans="1:16" ht="23.25" customHeight="1" x14ac:dyDescent="0.25">
      <c r="A270" s="5"/>
      <c r="B270" s="7" t="s">
        <v>40</v>
      </c>
      <c r="C270" s="8"/>
      <c r="D270" s="8">
        <f>D269+D261+D257+D249</f>
        <v>124.46000000000001</v>
      </c>
      <c r="E270" s="8">
        <f t="shared" ref="E270:O270" si="44">E269+E261+E257+E249</f>
        <v>96.61999999999999</v>
      </c>
      <c r="F270" s="8">
        <f t="shared" si="44"/>
        <v>428.80999999999995</v>
      </c>
      <c r="G270" s="19">
        <f t="shared" si="44"/>
        <v>3095.24</v>
      </c>
      <c r="H270" s="8">
        <f t="shared" si="44"/>
        <v>3.0200000000000005</v>
      </c>
      <c r="I270" s="8">
        <f t="shared" si="44"/>
        <v>33.049999999999997</v>
      </c>
      <c r="J270" s="8">
        <f t="shared" si="44"/>
        <v>324.97000000000003</v>
      </c>
      <c r="K270" s="8">
        <f t="shared" si="44"/>
        <v>11.28</v>
      </c>
      <c r="L270" s="8">
        <f t="shared" si="44"/>
        <v>1451.4</v>
      </c>
      <c r="M270" s="8">
        <f t="shared" si="44"/>
        <v>1404.02</v>
      </c>
      <c r="N270" s="8">
        <f t="shared" si="44"/>
        <v>457.01</v>
      </c>
      <c r="O270" s="28">
        <f t="shared" si="44"/>
        <v>23.29</v>
      </c>
      <c r="P270" s="39">
        <f>P249+P257+P261+P269</f>
        <v>212.42000000000002</v>
      </c>
    </row>
    <row r="271" spans="1:16" ht="21.75" customHeight="1" x14ac:dyDescent="0.25">
      <c r="A271" s="5"/>
      <c r="B271" s="7" t="s">
        <v>215</v>
      </c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26"/>
      <c r="P271" s="39"/>
    </row>
    <row r="272" spans="1:16" ht="24" x14ac:dyDescent="0.25">
      <c r="A272" s="5" t="s">
        <v>123</v>
      </c>
      <c r="B272" s="5" t="s">
        <v>124</v>
      </c>
      <c r="C272" s="6">
        <v>250</v>
      </c>
      <c r="D272" s="6">
        <v>7.23</v>
      </c>
      <c r="E272" s="6">
        <v>12.93</v>
      </c>
      <c r="F272" s="6">
        <v>33.590000000000003</v>
      </c>
      <c r="G272" s="6">
        <v>276.22000000000003</v>
      </c>
      <c r="H272" s="6">
        <v>0.27</v>
      </c>
      <c r="I272" s="6">
        <v>0.56999999999999995</v>
      </c>
      <c r="J272" s="6">
        <v>29.25</v>
      </c>
      <c r="K272" s="6">
        <v>0.23</v>
      </c>
      <c r="L272" s="6">
        <v>226.21</v>
      </c>
      <c r="M272" s="6">
        <v>134.07</v>
      </c>
      <c r="N272" s="6">
        <v>62.72</v>
      </c>
      <c r="O272" s="26">
        <v>1.75</v>
      </c>
      <c r="P272" s="39"/>
    </row>
    <row r="273" spans="1:16" x14ac:dyDescent="0.25">
      <c r="A273" s="5" t="s">
        <v>28</v>
      </c>
      <c r="B273" s="5" t="s">
        <v>29</v>
      </c>
      <c r="C273" s="6">
        <v>100</v>
      </c>
      <c r="D273" s="6">
        <v>7.9</v>
      </c>
      <c r="E273" s="6">
        <v>1</v>
      </c>
      <c r="F273" s="6">
        <v>48.3</v>
      </c>
      <c r="G273" s="6">
        <v>233.8</v>
      </c>
      <c r="H273" s="6">
        <v>0.1</v>
      </c>
      <c r="I273" s="6"/>
      <c r="J273" s="6"/>
      <c r="K273" s="6">
        <v>1.3</v>
      </c>
      <c r="L273" s="6">
        <v>23</v>
      </c>
      <c r="M273" s="6">
        <v>87</v>
      </c>
      <c r="N273" s="6">
        <v>33</v>
      </c>
      <c r="O273" s="26">
        <v>1.1000000000000001</v>
      </c>
      <c r="P273" s="39"/>
    </row>
    <row r="274" spans="1:16" ht="24" x14ac:dyDescent="0.25">
      <c r="A274" s="5" t="s">
        <v>52</v>
      </c>
      <c r="B274" s="5" t="s">
        <v>229</v>
      </c>
      <c r="C274" s="6">
        <v>20</v>
      </c>
      <c r="D274" s="6">
        <v>4.4000000000000004</v>
      </c>
      <c r="E274" s="6">
        <v>5.4</v>
      </c>
      <c r="F274" s="6"/>
      <c r="G274" s="6">
        <v>66.2</v>
      </c>
      <c r="H274" s="6">
        <v>4.0000000000000001E-3</v>
      </c>
      <c r="I274" s="6">
        <v>0.24</v>
      </c>
      <c r="J274" s="18">
        <v>40</v>
      </c>
      <c r="K274" s="6">
        <v>0.06</v>
      </c>
      <c r="L274" s="6">
        <v>152</v>
      </c>
      <c r="M274" s="6">
        <v>120</v>
      </c>
      <c r="N274" s="6">
        <v>8</v>
      </c>
      <c r="O274" s="26">
        <v>0.16</v>
      </c>
      <c r="P274" s="39"/>
    </row>
    <row r="275" spans="1:16" ht="24" x14ac:dyDescent="0.25">
      <c r="A275" s="5" t="s">
        <v>216</v>
      </c>
      <c r="B275" s="5" t="s">
        <v>217</v>
      </c>
      <c r="C275" s="6">
        <v>50</v>
      </c>
      <c r="D275" s="6">
        <v>4.17</v>
      </c>
      <c r="E275" s="6">
        <v>1.6</v>
      </c>
      <c r="F275" s="6">
        <v>22.4</v>
      </c>
      <c r="G275" s="6">
        <v>120.83</v>
      </c>
      <c r="H275" s="6">
        <v>7.0000000000000007E-2</v>
      </c>
      <c r="I275" s="6"/>
      <c r="J275" s="6"/>
      <c r="K275" s="6"/>
      <c r="L275" s="6">
        <v>11.25</v>
      </c>
      <c r="M275" s="6">
        <v>38.409999999999997</v>
      </c>
      <c r="N275" s="6">
        <v>16.16</v>
      </c>
      <c r="O275" s="26">
        <v>0.73</v>
      </c>
      <c r="P275" s="39"/>
    </row>
    <row r="276" spans="1:16" ht="24" x14ac:dyDescent="0.25">
      <c r="A276" s="5" t="s">
        <v>64</v>
      </c>
      <c r="B276" s="5" t="s">
        <v>48</v>
      </c>
      <c r="C276" s="6">
        <v>200</v>
      </c>
      <c r="D276" s="6">
        <v>0.53</v>
      </c>
      <c r="E276" s="5"/>
      <c r="F276" s="6">
        <v>9.4700000000000006</v>
      </c>
      <c r="G276" s="6">
        <v>40</v>
      </c>
      <c r="H276" s="6"/>
      <c r="I276" s="6">
        <v>0.27</v>
      </c>
      <c r="J276" s="6"/>
      <c r="K276" s="6"/>
      <c r="L276" s="6">
        <v>13.6</v>
      </c>
      <c r="M276" s="6">
        <v>22.13</v>
      </c>
      <c r="N276" s="6">
        <v>11.73</v>
      </c>
      <c r="O276" s="26">
        <v>2.13</v>
      </c>
      <c r="P276" s="39"/>
    </row>
    <row r="277" spans="1:16" ht="24" x14ac:dyDescent="0.25">
      <c r="A277" s="5" t="s">
        <v>78</v>
      </c>
      <c r="B277" s="5" t="s">
        <v>79</v>
      </c>
      <c r="C277" s="5" t="s">
        <v>228</v>
      </c>
      <c r="D277" s="6">
        <v>5.08</v>
      </c>
      <c r="E277" s="6">
        <v>4.5999999999999996</v>
      </c>
      <c r="F277" s="6">
        <v>0.28000000000000003</v>
      </c>
      <c r="G277" s="6">
        <v>62.84</v>
      </c>
      <c r="H277" s="6">
        <v>0.03</v>
      </c>
      <c r="I277" s="6"/>
      <c r="J277" s="6">
        <v>100</v>
      </c>
      <c r="K277" s="6">
        <v>0.24</v>
      </c>
      <c r="L277" s="6">
        <v>22</v>
      </c>
      <c r="M277" s="6">
        <v>76.8</v>
      </c>
      <c r="N277" s="6">
        <v>4.8</v>
      </c>
      <c r="O277" s="26">
        <v>1</v>
      </c>
      <c r="P277" s="39"/>
    </row>
    <row r="278" spans="1:16" x14ac:dyDescent="0.25">
      <c r="A278" s="5"/>
      <c r="B278" s="7" t="s">
        <v>32</v>
      </c>
      <c r="C278" s="8"/>
      <c r="D278" s="8">
        <f>SUM(D272:D277)</f>
        <v>29.310000000000002</v>
      </c>
      <c r="E278" s="8">
        <f t="shared" ref="E278:O278" si="45">SUM(E272:E277)</f>
        <v>25.53</v>
      </c>
      <c r="F278" s="8">
        <f t="shared" si="45"/>
        <v>114.03999999999999</v>
      </c>
      <c r="G278" s="8">
        <f t="shared" si="45"/>
        <v>799.8900000000001</v>
      </c>
      <c r="H278" s="8">
        <f t="shared" si="45"/>
        <v>0.47399999999999998</v>
      </c>
      <c r="I278" s="8">
        <f t="shared" si="45"/>
        <v>1.08</v>
      </c>
      <c r="J278" s="8">
        <f t="shared" si="45"/>
        <v>169.25</v>
      </c>
      <c r="K278" s="8">
        <f t="shared" si="45"/>
        <v>1.83</v>
      </c>
      <c r="L278" s="8">
        <f t="shared" si="45"/>
        <v>448.06000000000006</v>
      </c>
      <c r="M278" s="8">
        <f t="shared" si="45"/>
        <v>478.41</v>
      </c>
      <c r="N278" s="8">
        <f t="shared" si="45"/>
        <v>136.41</v>
      </c>
      <c r="O278" s="28">
        <f t="shared" si="45"/>
        <v>6.87</v>
      </c>
      <c r="P278" s="39">
        <v>39.11</v>
      </c>
    </row>
    <row r="279" spans="1:16" x14ac:dyDescent="0.25">
      <c r="A279" s="5"/>
      <c r="B279" s="8" t="s">
        <v>33</v>
      </c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26"/>
      <c r="P279" s="39"/>
    </row>
    <row r="280" spans="1:16" ht="27" x14ac:dyDescent="0.25">
      <c r="A280" s="5" t="s">
        <v>218</v>
      </c>
      <c r="B280" s="5" t="s">
        <v>219</v>
      </c>
      <c r="C280" s="6">
        <v>100</v>
      </c>
      <c r="D280" s="6">
        <v>3.7</v>
      </c>
      <c r="E280" s="6">
        <v>9.1</v>
      </c>
      <c r="F280" s="6">
        <v>4.4000000000000004</v>
      </c>
      <c r="G280" s="6">
        <v>104</v>
      </c>
      <c r="H280" s="6">
        <v>0.06</v>
      </c>
      <c r="I280" s="6">
        <v>9.83</v>
      </c>
      <c r="J280" s="6">
        <v>25</v>
      </c>
      <c r="K280" s="6">
        <v>3.88</v>
      </c>
      <c r="L280" s="6">
        <v>37.270000000000003</v>
      </c>
      <c r="M280" s="6">
        <v>65.98</v>
      </c>
      <c r="N280" s="6">
        <v>15.27</v>
      </c>
      <c r="O280" s="26">
        <v>0.82</v>
      </c>
      <c r="P280" s="39"/>
    </row>
    <row r="281" spans="1:16" ht="24" x14ac:dyDescent="0.25">
      <c r="A281" s="5" t="s">
        <v>220</v>
      </c>
      <c r="B281" s="5" t="s">
        <v>221</v>
      </c>
      <c r="C281" s="6">
        <v>250</v>
      </c>
      <c r="D281" s="6">
        <v>2.84</v>
      </c>
      <c r="E281" s="6">
        <v>4.09</v>
      </c>
      <c r="F281" s="6">
        <v>11.33</v>
      </c>
      <c r="G281" s="6">
        <v>102.2</v>
      </c>
      <c r="H281" s="6">
        <v>7.0000000000000007E-2</v>
      </c>
      <c r="I281" s="6">
        <v>5.36</v>
      </c>
      <c r="J281" s="6"/>
      <c r="K281" s="6"/>
      <c r="L281" s="6">
        <v>43.3</v>
      </c>
      <c r="M281" s="6">
        <v>79.599999999999994</v>
      </c>
      <c r="N281" s="6">
        <v>27.56</v>
      </c>
      <c r="O281" s="26">
        <v>1.38</v>
      </c>
      <c r="P281" s="39"/>
    </row>
    <row r="282" spans="1:16" ht="24" x14ac:dyDescent="0.25">
      <c r="A282" s="5" t="s">
        <v>222</v>
      </c>
      <c r="B282" s="5" t="s">
        <v>223</v>
      </c>
      <c r="C282" s="6">
        <v>200</v>
      </c>
      <c r="D282" s="6">
        <v>4.8499999999999996</v>
      </c>
      <c r="E282" s="6">
        <v>5.73</v>
      </c>
      <c r="F282" s="6">
        <v>48.89</v>
      </c>
      <c r="G282" s="6">
        <v>266</v>
      </c>
      <c r="H282" s="6">
        <v>0.03</v>
      </c>
      <c r="I282" s="6"/>
      <c r="J282" s="6"/>
      <c r="K282" s="6"/>
      <c r="L282" s="6">
        <v>3.22</v>
      </c>
      <c r="M282" s="6">
        <v>80.8</v>
      </c>
      <c r="N282" s="6">
        <v>25.34</v>
      </c>
      <c r="O282" s="26">
        <v>0.68</v>
      </c>
      <c r="P282" s="39"/>
    </row>
    <row r="283" spans="1:16" ht="36" x14ac:dyDescent="0.25">
      <c r="A283" s="5" t="s">
        <v>224</v>
      </c>
      <c r="B283" s="5" t="s">
        <v>225</v>
      </c>
      <c r="C283" s="6">
        <v>100</v>
      </c>
      <c r="D283" s="6">
        <v>13.26</v>
      </c>
      <c r="E283" s="6">
        <v>11.23</v>
      </c>
      <c r="F283" s="6">
        <v>3.52</v>
      </c>
      <c r="G283" s="6">
        <v>185</v>
      </c>
      <c r="H283" s="6">
        <v>0.02</v>
      </c>
      <c r="I283" s="6">
        <v>8.4499999999999993</v>
      </c>
      <c r="J283" s="6">
        <v>5782</v>
      </c>
      <c r="K283" s="6"/>
      <c r="L283" s="6">
        <v>239.32</v>
      </c>
      <c r="M283" s="6">
        <v>33.21</v>
      </c>
      <c r="N283" s="6">
        <v>17.47</v>
      </c>
      <c r="O283" s="26">
        <v>5</v>
      </c>
      <c r="P283" s="39"/>
    </row>
    <row r="284" spans="1:16" x14ac:dyDescent="0.25">
      <c r="A284" s="5" t="s">
        <v>28</v>
      </c>
      <c r="B284" s="5" t="s">
        <v>29</v>
      </c>
      <c r="C284" s="6">
        <v>150</v>
      </c>
      <c r="D284" s="6">
        <v>11.85</v>
      </c>
      <c r="E284" s="6">
        <v>1.5</v>
      </c>
      <c r="F284" s="6">
        <v>72.45</v>
      </c>
      <c r="G284" s="6">
        <v>350.7</v>
      </c>
      <c r="H284" s="6">
        <v>0.15</v>
      </c>
      <c r="I284" s="6"/>
      <c r="J284" s="6"/>
      <c r="K284" s="6">
        <v>1.95</v>
      </c>
      <c r="L284" s="6">
        <v>34.5</v>
      </c>
      <c r="M284" s="6">
        <v>130.5</v>
      </c>
      <c r="N284" s="6">
        <v>49.5</v>
      </c>
      <c r="O284" s="26">
        <v>1.65</v>
      </c>
      <c r="P284" s="39"/>
    </row>
    <row r="285" spans="1:16" ht="24" x14ac:dyDescent="0.25">
      <c r="A285" s="5" t="s">
        <v>64</v>
      </c>
      <c r="B285" s="5" t="s">
        <v>48</v>
      </c>
      <c r="C285" s="6">
        <v>200</v>
      </c>
      <c r="D285" s="6">
        <v>0.53</v>
      </c>
      <c r="E285" s="5"/>
      <c r="F285" s="6">
        <v>9.4700000000000006</v>
      </c>
      <c r="G285" s="6">
        <v>40</v>
      </c>
      <c r="H285" s="6"/>
      <c r="I285" s="6">
        <v>0.27</v>
      </c>
      <c r="J285" s="6"/>
      <c r="K285" s="6"/>
      <c r="L285" s="6">
        <v>13.6</v>
      </c>
      <c r="M285" s="6">
        <v>22.13</v>
      </c>
      <c r="N285" s="6">
        <v>11.73</v>
      </c>
      <c r="O285" s="26">
        <v>2.13</v>
      </c>
      <c r="P285" s="39"/>
    </row>
    <row r="286" spans="1:16" x14ac:dyDescent="0.25">
      <c r="A286" s="5"/>
      <c r="B286" s="7" t="s">
        <v>32</v>
      </c>
      <c r="C286" s="8"/>
      <c r="D286" s="8">
        <f>SUM(D280:D285)</f>
        <v>37.03</v>
      </c>
      <c r="E286" s="8">
        <f t="shared" ref="E286:O286" si="46">SUM(E280:E285)</f>
        <v>31.650000000000002</v>
      </c>
      <c r="F286" s="8">
        <f t="shared" si="46"/>
        <v>150.06</v>
      </c>
      <c r="G286" s="8">
        <f t="shared" si="46"/>
        <v>1047.9000000000001</v>
      </c>
      <c r="H286" s="8">
        <f t="shared" si="46"/>
        <v>0.32999999999999996</v>
      </c>
      <c r="I286" s="8">
        <f t="shared" si="46"/>
        <v>23.91</v>
      </c>
      <c r="J286" s="8">
        <f t="shared" si="46"/>
        <v>5807</v>
      </c>
      <c r="K286" s="8">
        <f t="shared" si="46"/>
        <v>5.83</v>
      </c>
      <c r="L286" s="8">
        <f t="shared" si="46"/>
        <v>371.21000000000004</v>
      </c>
      <c r="M286" s="8">
        <f t="shared" si="46"/>
        <v>412.21999999999997</v>
      </c>
      <c r="N286" s="8">
        <f t="shared" si="46"/>
        <v>146.86999999999998</v>
      </c>
      <c r="O286" s="28">
        <f t="shared" si="46"/>
        <v>11.66</v>
      </c>
      <c r="P286" s="39">
        <v>71.97</v>
      </c>
    </row>
    <row r="287" spans="1:16" x14ac:dyDescent="0.25">
      <c r="A287" s="5"/>
      <c r="B287" s="8" t="s">
        <v>36</v>
      </c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26"/>
      <c r="P287" s="39"/>
    </row>
    <row r="288" spans="1:16" ht="24" x14ac:dyDescent="0.25">
      <c r="A288" s="5" t="s">
        <v>207</v>
      </c>
      <c r="B288" s="5" t="s">
        <v>208</v>
      </c>
      <c r="C288" s="6">
        <v>75</v>
      </c>
      <c r="D288" s="6">
        <v>4.46</v>
      </c>
      <c r="E288" s="6">
        <v>2.98</v>
      </c>
      <c r="F288" s="6">
        <v>44.12</v>
      </c>
      <c r="G288" s="6">
        <v>222</v>
      </c>
      <c r="H288" s="6">
        <v>0.08</v>
      </c>
      <c r="I288" s="6">
        <v>0.08</v>
      </c>
      <c r="J288" s="6">
        <v>18</v>
      </c>
      <c r="K288" s="6"/>
      <c r="L288" s="6">
        <v>15.6</v>
      </c>
      <c r="M288" s="6">
        <v>42.8</v>
      </c>
      <c r="N288" s="6">
        <v>17.399999999999999</v>
      </c>
      <c r="O288" s="26">
        <v>1.08</v>
      </c>
      <c r="P288" s="39"/>
    </row>
    <row r="289" spans="1:16" ht="24" x14ac:dyDescent="0.25">
      <c r="A289" s="5" t="s">
        <v>209</v>
      </c>
      <c r="B289" s="5" t="s">
        <v>210</v>
      </c>
      <c r="C289" s="6">
        <v>200</v>
      </c>
      <c r="D289" s="6">
        <v>3.66</v>
      </c>
      <c r="E289" s="6">
        <v>2.6</v>
      </c>
      <c r="F289" s="6">
        <v>25.08</v>
      </c>
      <c r="G289" s="6">
        <v>138.4</v>
      </c>
      <c r="H289" s="6">
        <v>0.02</v>
      </c>
      <c r="I289" s="6">
        <v>0.38</v>
      </c>
      <c r="J289" s="6">
        <v>23.75</v>
      </c>
      <c r="K289" s="6"/>
      <c r="L289" s="6">
        <v>127.99</v>
      </c>
      <c r="M289" s="6">
        <v>117.86</v>
      </c>
      <c r="N289" s="6">
        <v>17.989999999999998</v>
      </c>
      <c r="O289" s="26">
        <v>0.64</v>
      </c>
      <c r="P289" s="39"/>
    </row>
    <row r="290" spans="1:16" x14ac:dyDescent="0.25">
      <c r="A290" s="5"/>
      <c r="B290" s="7" t="s">
        <v>32</v>
      </c>
      <c r="C290" s="6"/>
      <c r="D290" s="8">
        <f>SUM(D288:D289)</f>
        <v>8.120000000000001</v>
      </c>
      <c r="E290" s="8">
        <f t="shared" ref="E290:O290" si="47">SUM(E288:E289)</f>
        <v>5.58</v>
      </c>
      <c r="F290" s="8">
        <f t="shared" si="47"/>
        <v>69.199999999999989</v>
      </c>
      <c r="G290" s="8">
        <f t="shared" si="47"/>
        <v>360.4</v>
      </c>
      <c r="H290" s="8">
        <f t="shared" si="47"/>
        <v>0.1</v>
      </c>
      <c r="I290" s="8">
        <f t="shared" si="47"/>
        <v>0.46</v>
      </c>
      <c r="J290" s="8">
        <f t="shared" si="47"/>
        <v>41.75</v>
      </c>
      <c r="K290" s="8">
        <f t="shared" si="47"/>
        <v>0</v>
      </c>
      <c r="L290" s="8">
        <f t="shared" si="47"/>
        <v>143.59</v>
      </c>
      <c r="M290" s="8">
        <f t="shared" si="47"/>
        <v>160.66</v>
      </c>
      <c r="N290" s="8">
        <f t="shared" si="47"/>
        <v>35.39</v>
      </c>
      <c r="O290" s="28">
        <f t="shared" si="47"/>
        <v>1.7200000000000002</v>
      </c>
      <c r="P290" s="39">
        <v>29.94</v>
      </c>
    </row>
    <row r="291" spans="1:16" x14ac:dyDescent="0.25">
      <c r="A291" s="5"/>
      <c r="B291" s="7" t="s">
        <v>39</v>
      </c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26"/>
      <c r="P291" s="39"/>
    </row>
    <row r="292" spans="1:16" ht="24" x14ac:dyDescent="0.25">
      <c r="A292" s="5" t="s">
        <v>211</v>
      </c>
      <c r="B292" s="5" t="s">
        <v>212</v>
      </c>
      <c r="C292" s="6">
        <v>250</v>
      </c>
      <c r="D292" s="5">
        <v>11.5</v>
      </c>
      <c r="E292" s="6">
        <v>4.13</v>
      </c>
      <c r="F292" s="6">
        <v>32</v>
      </c>
      <c r="G292" s="6">
        <v>211.13</v>
      </c>
      <c r="H292" s="6">
        <v>0.24</v>
      </c>
      <c r="I292" s="6">
        <v>16.95</v>
      </c>
      <c r="J292" s="6">
        <v>52.5</v>
      </c>
      <c r="K292" s="6">
        <v>2.66</v>
      </c>
      <c r="L292" s="6">
        <v>227.67</v>
      </c>
      <c r="M292" s="6">
        <v>52.7</v>
      </c>
      <c r="N292" s="6">
        <v>55.6</v>
      </c>
      <c r="O292" s="26">
        <v>2.82</v>
      </c>
      <c r="P292" s="39"/>
    </row>
    <row r="293" spans="1:16" ht="24" x14ac:dyDescent="0.25">
      <c r="A293" s="5" t="s">
        <v>141</v>
      </c>
      <c r="B293" s="5" t="s">
        <v>157</v>
      </c>
      <c r="C293" s="6">
        <v>75</v>
      </c>
      <c r="D293" s="6">
        <v>4.71</v>
      </c>
      <c r="E293" s="6">
        <v>1.92</v>
      </c>
      <c r="F293" s="6">
        <v>27.53</v>
      </c>
      <c r="G293" s="6">
        <v>146</v>
      </c>
      <c r="H293" s="6">
        <v>0.08</v>
      </c>
      <c r="I293" s="6">
        <v>0.62</v>
      </c>
      <c r="J293" s="6">
        <v>6.25</v>
      </c>
      <c r="K293" s="6"/>
      <c r="L293" s="6">
        <v>46.52</v>
      </c>
      <c r="M293" s="6">
        <v>18.03</v>
      </c>
      <c r="N293" s="6">
        <v>18.28</v>
      </c>
      <c r="O293" s="26">
        <v>0.88</v>
      </c>
      <c r="P293" s="39"/>
    </row>
    <row r="294" spans="1:16" ht="24" x14ac:dyDescent="0.25">
      <c r="A294" s="5" t="s">
        <v>64</v>
      </c>
      <c r="B294" s="5" t="s">
        <v>48</v>
      </c>
      <c r="C294" s="6">
        <v>200</v>
      </c>
      <c r="D294" s="6">
        <v>0.53</v>
      </c>
      <c r="E294" s="5"/>
      <c r="F294" s="6">
        <v>9.4700000000000006</v>
      </c>
      <c r="G294" s="6">
        <v>40</v>
      </c>
      <c r="H294" s="6"/>
      <c r="I294" s="6">
        <v>0.27</v>
      </c>
      <c r="J294" s="6"/>
      <c r="K294" s="6"/>
      <c r="L294" s="6">
        <v>13.6</v>
      </c>
      <c r="M294" s="6">
        <v>22.13</v>
      </c>
      <c r="N294" s="6">
        <v>11.73</v>
      </c>
      <c r="O294" s="26">
        <v>2.13</v>
      </c>
      <c r="P294" s="39"/>
    </row>
    <row r="295" spans="1:16" x14ac:dyDescent="0.25">
      <c r="A295" s="5" t="s">
        <v>28</v>
      </c>
      <c r="B295" s="5" t="s">
        <v>29</v>
      </c>
      <c r="C295" s="6">
        <v>100</v>
      </c>
      <c r="D295" s="6">
        <v>7.9</v>
      </c>
      <c r="E295" s="6">
        <v>1</v>
      </c>
      <c r="F295" s="6">
        <v>48.3</v>
      </c>
      <c r="G295" s="6">
        <v>233.8</v>
      </c>
      <c r="H295" s="6">
        <v>0.1</v>
      </c>
      <c r="I295" s="6"/>
      <c r="J295" s="6"/>
      <c r="K295" s="6">
        <v>1.3</v>
      </c>
      <c r="L295" s="6">
        <v>87</v>
      </c>
      <c r="M295" s="6">
        <v>23</v>
      </c>
      <c r="N295" s="6">
        <v>33</v>
      </c>
      <c r="O295" s="26">
        <v>1.1000000000000001</v>
      </c>
      <c r="P295" s="39"/>
    </row>
    <row r="296" spans="1:16" ht="24" x14ac:dyDescent="0.25">
      <c r="A296" s="5" t="s">
        <v>71</v>
      </c>
      <c r="B296" s="5" t="s">
        <v>115</v>
      </c>
      <c r="C296" s="6">
        <v>100</v>
      </c>
      <c r="D296" s="6">
        <v>0.9</v>
      </c>
      <c r="E296" s="6">
        <v>0.2</v>
      </c>
      <c r="F296" s="6">
        <v>8.1</v>
      </c>
      <c r="G296" s="6">
        <v>43</v>
      </c>
      <c r="H296" s="6">
        <v>0.04</v>
      </c>
      <c r="I296" s="6">
        <v>60</v>
      </c>
      <c r="J296" s="6">
        <v>8</v>
      </c>
      <c r="K296" s="6">
        <v>0.2</v>
      </c>
      <c r="L296" s="6">
        <v>34</v>
      </c>
      <c r="M296" s="6">
        <v>23</v>
      </c>
      <c r="N296" s="6">
        <v>13</v>
      </c>
      <c r="O296" s="26">
        <v>0.3</v>
      </c>
      <c r="P296" s="39"/>
    </row>
    <row r="297" spans="1:16" ht="24" x14ac:dyDescent="0.25">
      <c r="A297" s="5" t="s">
        <v>76</v>
      </c>
      <c r="B297" s="5" t="s">
        <v>77</v>
      </c>
      <c r="C297" s="6">
        <v>10</v>
      </c>
      <c r="D297" s="6">
        <v>0.08</v>
      </c>
      <c r="E297" s="6">
        <v>7.25</v>
      </c>
      <c r="F297" s="6">
        <v>0.13</v>
      </c>
      <c r="G297" s="6">
        <v>66</v>
      </c>
      <c r="H297" s="6"/>
      <c r="I297" s="6"/>
      <c r="J297" s="6">
        <v>40</v>
      </c>
      <c r="K297" s="6"/>
      <c r="L297" s="6">
        <v>2.4</v>
      </c>
      <c r="M297" s="6">
        <v>3</v>
      </c>
      <c r="N297" s="6"/>
      <c r="O297" s="26">
        <v>0.02</v>
      </c>
      <c r="P297" s="39"/>
    </row>
    <row r="298" spans="1:16" x14ac:dyDescent="0.25">
      <c r="A298" s="5"/>
      <c r="B298" s="7" t="s">
        <v>32</v>
      </c>
      <c r="C298" s="8"/>
      <c r="D298" s="8">
        <f>SUM(D292:D297)</f>
        <v>25.619999999999997</v>
      </c>
      <c r="E298" s="8">
        <f t="shared" ref="E298:O298" si="48">SUM(E292:E297)</f>
        <v>14.5</v>
      </c>
      <c r="F298" s="8">
        <f t="shared" si="48"/>
        <v>125.52999999999999</v>
      </c>
      <c r="G298" s="8">
        <f t="shared" si="48"/>
        <v>739.93000000000006</v>
      </c>
      <c r="H298" s="8">
        <f t="shared" si="48"/>
        <v>0.46</v>
      </c>
      <c r="I298" s="8">
        <f t="shared" si="48"/>
        <v>77.84</v>
      </c>
      <c r="J298" s="8">
        <f t="shared" si="48"/>
        <v>106.75</v>
      </c>
      <c r="K298" s="8">
        <f t="shared" si="48"/>
        <v>4.16</v>
      </c>
      <c r="L298" s="8">
        <f t="shared" si="48"/>
        <v>411.19</v>
      </c>
      <c r="M298" s="8">
        <f t="shared" si="48"/>
        <v>141.86000000000001</v>
      </c>
      <c r="N298" s="8">
        <f t="shared" si="48"/>
        <v>131.61000000000001</v>
      </c>
      <c r="O298" s="28">
        <f t="shared" si="48"/>
        <v>7.2499999999999991</v>
      </c>
      <c r="P298" s="39">
        <v>68.02</v>
      </c>
    </row>
    <row r="299" spans="1:16" ht="24" customHeight="1" x14ac:dyDescent="0.25">
      <c r="A299" s="15"/>
      <c r="B299" s="21" t="s">
        <v>40</v>
      </c>
      <c r="C299" s="22"/>
      <c r="D299" s="22">
        <f>D298+D290+D286+D278</f>
        <v>100.08</v>
      </c>
      <c r="E299" s="22">
        <f t="shared" ref="E299:O299" si="49">E298+E290+E286+E278</f>
        <v>77.260000000000005</v>
      </c>
      <c r="F299" s="22">
        <f t="shared" si="49"/>
        <v>458.82999999999993</v>
      </c>
      <c r="G299" s="22">
        <f t="shared" si="49"/>
        <v>2948.12</v>
      </c>
      <c r="H299" s="22">
        <f t="shared" si="49"/>
        <v>1.3639999999999999</v>
      </c>
      <c r="I299" s="22">
        <f t="shared" si="49"/>
        <v>103.28999999999999</v>
      </c>
      <c r="J299" s="22">
        <f t="shared" si="49"/>
        <v>6124.75</v>
      </c>
      <c r="K299" s="22">
        <f t="shared" si="49"/>
        <v>11.82</v>
      </c>
      <c r="L299" s="22">
        <f t="shared" si="49"/>
        <v>1374.0500000000002</v>
      </c>
      <c r="M299" s="22">
        <f t="shared" si="49"/>
        <v>1193.1500000000001</v>
      </c>
      <c r="N299" s="22">
        <f t="shared" si="49"/>
        <v>450.28</v>
      </c>
      <c r="O299" s="30">
        <f t="shared" si="49"/>
        <v>27.5</v>
      </c>
      <c r="P299" s="39">
        <f>P278+P286+P290+P298</f>
        <v>209.04000000000002</v>
      </c>
    </row>
    <row r="300" spans="1:16" x14ac:dyDescent="0.25">
      <c r="A300" s="23"/>
      <c r="B300" s="24" t="s">
        <v>230</v>
      </c>
      <c r="C300" s="23"/>
      <c r="D300" s="37">
        <f t="shared" ref="D300:O300" si="50">(D299+D270+D242+D215+D185+D161+D135+D106+D78+D52)/10</f>
        <v>108.54100000000001</v>
      </c>
      <c r="E300" s="37">
        <f t="shared" si="50"/>
        <v>93.222999999999985</v>
      </c>
      <c r="F300" s="37">
        <f t="shared" si="50"/>
        <v>440.91499999999996</v>
      </c>
      <c r="G300" s="37">
        <f t="shared" si="50"/>
        <v>3028.9229999999998</v>
      </c>
      <c r="H300" s="37">
        <f t="shared" si="50"/>
        <v>1.8643999999999994</v>
      </c>
      <c r="I300" s="37">
        <f t="shared" si="50"/>
        <v>57.488</v>
      </c>
      <c r="J300" s="37">
        <f t="shared" si="50"/>
        <v>1372.5827000000002</v>
      </c>
      <c r="K300" s="37">
        <f t="shared" si="50"/>
        <v>16.976999999999997</v>
      </c>
      <c r="L300" s="37">
        <f t="shared" si="50"/>
        <v>1023.0529999999999</v>
      </c>
      <c r="M300" s="37">
        <f t="shared" si="50"/>
        <v>1406.498</v>
      </c>
      <c r="N300" s="37">
        <f t="shared" si="50"/>
        <v>452.822</v>
      </c>
      <c r="O300" s="38">
        <f t="shared" si="50"/>
        <v>23.085999999999995</v>
      </c>
      <c r="P300" s="40">
        <f>(P52+P78+P106+P135+P161+P185+P215+P242+P270+P299)/10</f>
        <v>214.99699999999999</v>
      </c>
    </row>
  </sheetData>
  <mergeCells count="12">
    <mergeCell ref="K1:P1"/>
    <mergeCell ref="P22:P23"/>
    <mergeCell ref="A21:C21"/>
    <mergeCell ref="F19:O19"/>
    <mergeCell ref="L22:O23"/>
    <mergeCell ref="A22:A24"/>
    <mergeCell ref="B22:B24"/>
    <mergeCell ref="D22:F23"/>
    <mergeCell ref="G22:G23"/>
    <mergeCell ref="H22:K23"/>
    <mergeCell ref="C23:C24"/>
    <mergeCell ref="L21:Q21"/>
  </mergeCells>
  <pageMargins left="0.70866141732283472" right="0.70866141732283472" top="0.74803149606299213" bottom="0.74803149606299213" header="0.31496062992125984" footer="0.31496062992125984"/>
  <pageSetup paperSize="9" scale="48" fitToWidth="2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03"/>
  <sheetViews>
    <sheetView topLeftCell="A247" workbookViewId="0">
      <selection activeCell="P272" sqref="P272"/>
    </sheetView>
  </sheetViews>
  <sheetFormatPr defaultRowHeight="15" x14ac:dyDescent="0.25"/>
  <cols>
    <col min="1" max="1" width="11.7109375" customWidth="1"/>
    <col min="2" max="2" width="21.140625" customWidth="1"/>
  </cols>
  <sheetData>
    <row r="1" spans="1:16" ht="15.75" x14ac:dyDescent="0.25">
      <c r="K1" s="117" t="s">
        <v>242</v>
      </c>
      <c r="L1" s="117"/>
      <c r="M1" s="117"/>
      <c r="N1" s="117"/>
      <c r="O1" s="117"/>
      <c r="P1" s="117"/>
    </row>
    <row r="3" spans="1:16" ht="15.75" customHeight="1" x14ac:dyDescent="0.25">
      <c r="A3" s="1"/>
      <c r="F3" s="1" t="s">
        <v>0</v>
      </c>
    </row>
    <row r="4" spans="1:16" ht="15.75" customHeight="1" x14ac:dyDescent="0.25">
      <c r="A4" s="1"/>
      <c r="F4" s="1" t="s">
        <v>1</v>
      </c>
    </row>
    <row r="5" spans="1:16" ht="15.75" customHeight="1" x14ac:dyDescent="0.25">
      <c r="A5" s="1"/>
      <c r="F5" s="1" t="s">
        <v>2</v>
      </c>
    </row>
    <row r="6" spans="1:16" ht="15.75" customHeight="1" x14ac:dyDescent="0.25">
      <c r="A6" s="1"/>
      <c r="F6" s="1" t="s">
        <v>3</v>
      </c>
    </row>
    <row r="7" spans="1:16" ht="15.75" customHeight="1" x14ac:dyDescent="0.25">
      <c r="A7" s="1"/>
      <c r="F7" s="1" t="s">
        <v>4</v>
      </c>
    </row>
    <row r="8" spans="1:16" ht="15.75" customHeight="1" x14ac:dyDescent="0.25">
      <c r="A8" s="1"/>
      <c r="F8" s="1" t="s">
        <v>240</v>
      </c>
    </row>
    <row r="9" spans="1:16" ht="15.75" customHeight="1" x14ac:dyDescent="0.25">
      <c r="A9" s="1"/>
      <c r="F9" s="1" t="s">
        <v>5</v>
      </c>
    </row>
    <row r="10" spans="1:16" ht="15.75" customHeight="1" x14ac:dyDescent="0.25">
      <c r="A10" s="1"/>
      <c r="F10" s="1"/>
    </row>
    <row r="11" spans="1:16" ht="15.75" x14ac:dyDescent="0.25">
      <c r="A11" s="2" t="s">
        <v>243</v>
      </c>
      <c r="B11" s="2"/>
      <c r="C11" s="2"/>
      <c r="D11" s="2"/>
      <c r="E11" s="2"/>
      <c r="F11" s="2"/>
      <c r="G11" s="2"/>
      <c r="H11" s="2"/>
      <c r="I11" s="2"/>
    </row>
    <row r="12" spans="1:16" ht="15.75" x14ac:dyDescent="0.25">
      <c r="A12" s="2" t="s">
        <v>244</v>
      </c>
    </row>
    <row r="13" spans="1:16" ht="15.75" x14ac:dyDescent="0.25">
      <c r="A13" s="2" t="s">
        <v>245</v>
      </c>
    </row>
    <row r="14" spans="1:16" ht="15.75" x14ac:dyDescent="0.25">
      <c r="A14" s="2" t="s">
        <v>246</v>
      </c>
    </row>
    <row r="15" spans="1:16" ht="15.75" x14ac:dyDescent="0.25">
      <c r="A15" s="2" t="s">
        <v>247</v>
      </c>
    </row>
    <row r="16" spans="1:16" ht="15.75" x14ac:dyDescent="0.25">
      <c r="A16" s="2" t="s">
        <v>248</v>
      </c>
    </row>
    <row r="17" spans="1:17" ht="15.75" x14ac:dyDescent="0.25">
      <c r="A17" s="2"/>
    </row>
    <row r="18" spans="1:17" ht="15.75" x14ac:dyDescent="0.25">
      <c r="A18" s="2" t="s">
        <v>249</v>
      </c>
    </row>
    <row r="19" spans="1:17" x14ac:dyDescent="0.25">
      <c r="A19" s="3" t="s">
        <v>252</v>
      </c>
      <c r="E19" s="3"/>
      <c r="F19" s="121" t="s">
        <v>253</v>
      </c>
      <c r="G19" s="121"/>
      <c r="H19" s="121"/>
      <c r="I19" s="121"/>
      <c r="J19" s="121"/>
      <c r="K19" s="121"/>
      <c r="L19" s="121"/>
      <c r="M19" s="121"/>
      <c r="N19" s="121"/>
      <c r="O19" s="121"/>
    </row>
    <row r="20" spans="1:17" ht="15.75" x14ac:dyDescent="0.25">
      <c r="A20" s="1"/>
    </row>
    <row r="21" spans="1:17" x14ac:dyDescent="0.25">
      <c r="A21" s="120"/>
      <c r="B21" s="120"/>
      <c r="C21" s="120"/>
      <c r="L21" s="131" t="s">
        <v>241</v>
      </c>
      <c r="M21" s="131"/>
      <c r="N21" s="131"/>
      <c r="O21" s="131"/>
      <c r="P21" s="131"/>
      <c r="Q21" s="131"/>
    </row>
    <row r="22" spans="1:17" ht="33" customHeight="1" x14ac:dyDescent="0.25">
      <c r="A22" s="126" t="s">
        <v>6</v>
      </c>
      <c r="B22" s="126" t="s">
        <v>7</v>
      </c>
      <c r="C22" s="5" t="s">
        <v>8</v>
      </c>
      <c r="D22" s="122" t="s">
        <v>9</v>
      </c>
      <c r="E22" s="123"/>
      <c r="F22" s="129"/>
      <c r="G22" s="126" t="s">
        <v>10</v>
      </c>
      <c r="H22" s="122" t="s">
        <v>11</v>
      </c>
      <c r="I22" s="123"/>
      <c r="J22" s="123"/>
      <c r="K22" s="129"/>
      <c r="L22" s="122" t="s">
        <v>12</v>
      </c>
      <c r="M22" s="123"/>
      <c r="N22" s="123"/>
      <c r="O22" s="123"/>
      <c r="P22" s="118" t="s">
        <v>234</v>
      </c>
    </row>
    <row r="23" spans="1:17" ht="36.75" customHeight="1" x14ac:dyDescent="0.25">
      <c r="A23" s="127"/>
      <c r="B23" s="127"/>
      <c r="C23" s="126" t="s">
        <v>13</v>
      </c>
      <c r="D23" s="124"/>
      <c r="E23" s="125"/>
      <c r="F23" s="130"/>
      <c r="G23" s="128"/>
      <c r="H23" s="124"/>
      <c r="I23" s="125"/>
      <c r="J23" s="125"/>
      <c r="K23" s="130"/>
      <c r="L23" s="124"/>
      <c r="M23" s="125"/>
      <c r="N23" s="125"/>
      <c r="O23" s="125"/>
      <c r="P23" s="119"/>
    </row>
    <row r="24" spans="1:17" x14ac:dyDescent="0.25">
      <c r="A24" s="128"/>
      <c r="B24" s="128"/>
      <c r="C24" s="128"/>
      <c r="D24" s="5" t="s">
        <v>14</v>
      </c>
      <c r="E24" s="5" t="s">
        <v>15</v>
      </c>
      <c r="F24" s="5" t="s">
        <v>16</v>
      </c>
      <c r="G24" s="4"/>
      <c r="H24" s="5" t="s">
        <v>17</v>
      </c>
      <c r="I24" s="5" t="s">
        <v>18</v>
      </c>
      <c r="J24" s="5" t="s">
        <v>19</v>
      </c>
      <c r="K24" s="5" t="s">
        <v>20</v>
      </c>
      <c r="L24" s="5" t="s">
        <v>21</v>
      </c>
      <c r="M24" s="5" t="s">
        <v>22</v>
      </c>
      <c r="N24" s="5" t="s">
        <v>23</v>
      </c>
      <c r="O24" s="25" t="s">
        <v>24</v>
      </c>
      <c r="P24" s="23"/>
    </row>
    <row r="25" spans="1:17" x14ac:dyDescent="0.25">
      <c r="A25" s="5">
        <v>1</v>
      </c>
      <c r="B25" s="6">
        <v>2</v>
      </c>
      <c r="C25" s="6">
        <v>4</v>
      </c>
      <c r="D25" s="5">
        <v>5</v>
      </c>
      <c r="E25" s="5">
        <v>6</v>
      </c>
      <c r="F25" s="5">
        <v>7</v>
      </c>
      <c r="G25" s="5">
        <v>8</v>
      </c>
      <c r="H25" s="5">
        <v>9</v>
      </c>
      <c r="I25" s="5">
        <v>10</v>
      </c>
      <c r="J25" s="5">
        <v>11</v>
      </c>
      <c r="K25" s="5">
        <v>12</v>
      </c>
      <c r="L25" s="5">
        <v>13</v>
      </c>
      <c r="M25" s="5">
        <v>14</v>
      </c>
      <c r="N25" s="5">
        <v>15</v>
      </c>
      <c r="O25" s="25">
        <v>16</v>
      </c>
      <c r="P25" s="23"/>
    </row>
    <row r="26" spans="1:17" ht="12" customHeight="1" x14ac:dyDescent="0.25">
      <c r="A26" s="4"/>
      <c r="B26" s="7" t="s">
        <v>25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25"/>
      <c r="P26" s="23"/>
    </row>
    <row r="27" spans="1:17" ht="24" customHeight="1" x14ac:dyDescent="0.25">
      <c r="A27" s="5" t="s">
        <v>51</v>
      </c>
      <c r="B27" s="5" t="s">
        <v>26</v>
      </c>
      <c r="C27" s="6">
        <v>250</v>
      </c>
      <c r="D27" s="6">
        <v>7.52</v>
      </c>
      <c r="E27" s="6">
        <v>5.0599999999999996</v>
      </c>
      <c r="F27" s="6">
        <v>41.71</v>
      </c>
      <c r="G27" s="6">
        <v>242.51</v>
      </c>
      <c r="H27" s="6">
        <v>0.05</v>
      </c>
      <c r="I27" s="6">
        <v>0.45</v>
      </c>
      <c r="J27" s="6"/>
      <c r="K27" s="6">
        <v>0.12</v>
      </c>
      <c r="L27" s="6">
        <v>165.8</v>
      </c>
      <c r="M27" s="6">
        <v>137.18</v>
      </c>
      <c r="N27" s="6">
        <v>21.32</v>
      </c>
      <c r="O27" s="26">
        <v>0.32</v>
      </c>
      <c r="P27" s="23"/>
    </row>
    <row r="28" spans="1:17" ht="24" customHeight="1" x14ac:dyDescent="0.25">
      <c r="A28" s="5" t="s">
        <v>76</v>
      </c>
      <c r="B28" s="5" t="s">
        <v>77</v>
      </c>
      <c r="C28" s="6">
        <v>10</v>
      </c>
      <c r="D28" s="6">
        <v>0.08</v>
      </c>
      <c r="E28" s="6">
        <v>7.25</v>
      </c>
      <c r="F28" s="6">
        <v>0.13</v>
      </c>
      <c r="G28" s="6">
        <v>66</v>
      </c>
      <c r="H28" s="6"/>
      <c r="I28" s="6"/>
      <c r="J28" s="6">
        <v>40</v>
      </c>
      <c r="K28" s="6"/>
      <c r="L28" s="6">
        <v>2.4</v>
      </c>
      <c r="M28" s="6">
        <v>3</v>
      </c>
      <c r="N28" s="6"/>
      <c r="O28" s="26">
        <v>0.02</v>
      </c>
      <c r="P28" s="23"/>
    </row>
    <row r="29" spans="1:17" ht="24" customHeight="1" x14ac:dyDescent="0.25">
      <c r="A29" s="5" t="s">
        <v>28</v>
      </c>
      <c r="B29" s="5" t="s">
        <v>53</v>
      </c>
      <c r="C29" s="6">
        <v>30</v>
      </c>
      <c r="D29" s="6">
        <v>2.2200000000000002</v>
      </c>
      <c r="E29" s="6">
        <v>2.82</v>
      </c>
      <c r="F29" s="6">
        <v>21.93</v>
      </c>
      <c r="G29" s="6">
        <v>122.1</v>
      </c>
      <c r="H29" s="6">
        <v>0.04</v>
      </c>
      <c r="I29" s="6"/>
      <c r="J29" s="6"/>
      <c r="K29" s="6">
        <v>1.1100000000000001</v>
      </c>
      <c r="L29" s="6">
        <v>7.8</v>
      </c>
      <c r="M29" s="6">
        <v>25.2</v>
      </c>
      <c r="N29" s="6">
        <v>9</v>
      </c>
      <c r="O29" s="26">
        <v>0.42</v>
      </c>
      <c r="P29" s="23"/>
    </row>
    <row r="30" spans="1:17" ht="24" customHeight="1" x14ac:dyDescent="0.25">
      <c r="A30" s="5" t="s">
        <v>28</v>
      </c>
      <c r="B30" s="5" t="s">
        <v>29</v>
      </c>
      <c r="C30" s="6">
        <v>100</v>
      </c>
      <c r="D30" s="6">
        <v>7.9</v>
      </c>
      <c r="E30" s="6">
        <v>1</v>
      </c>
      <c r="F30" s="6">
        <v>48.3</v>
      </c>
      <c r="G30" s="6">
        <v>233.8</v>
      </c>
      <c r="H30" s="6">
        <v>0.1</v>
      </c>
      <c r="I30" s="6"/>
      <c r="J30" s="6"/>
      <c r="K30" s="6">
        <v>1.3</v>
      </c>
      <c r="L30" s="6">
        <v>23</v>
      </c>
      <c r="M30" s="6">
        <v>87</v>
      </c>
      <c r="N30" s="6">
        <v>33</v>
      </c>
      <c r="O30" s="26">
        <v>1.1000000000000001</v>
      </c>
      <c r="P30" s="23"/>
    </row>
    <row r="31" spans="1:17" ht="24" customHeight="1" x14ac:dyDescent="0.25">
      <c r="A31" s="5" t="s">
        <v>30</v>
      </c>
      <c r="B31" s="5" t="s">
        <v>31</v>
      </c>
      <c r="C31" s="6" t="s">
        <v>38</v>
      </c>
      <c r="D31" s="6">
        <v>0.02</v>
      </c>
      <c r="E31" s="6">
        <v>0.01</v>
      </c>
      <c r="F31" s="6">
        <v>13.9</v>
      </c>
      <c r="G31" s="18">
        <v>55</v>
      </c>
      <c r="H31" s="6"/>
      <c r="I31" s="6">
        <v>1.1200000000000001</v>
      </c>
      <c r="J31" s="6"/>
      <c r="K31" s="6">
        <v>0.01</v>
      </c>
      <c r="L31" s="6">
        <v>2.86</v>
      </c>
      <c r="M31" s="6">
        <v>1.34</v>
      </c>
      <c r="N31" s="6">
        <v>0.73</v>
      </c>
      <c r="O31" s="26">
        <v>0.08</v>
      </c>
      <c r="P31" s="23"/>
    </row>
    <row r="32" spans="1:17" ht="14.25" customHeight="1" x14ac:dyDescent="0.25">
      <c r="A32" s="5"/>
      <c r="B32" s="7" t="s">
        <v>32</v>
      </c>
      <c r="C32" s="8"/>
      <c r="D32" s="7">
        <f t="shared" ref="D32:O32" si="0">SUM(D27:D31)</f>
        <v>17.739999999999998</v>
      </c>
      <c r="E32" s="7">
        <f t="shared" si="0"/>
        <v>16.14</v>
      </c>
      <c r="F32" s="20">
        <f t="shared" si="0"/>
        <v>125.97</v>
      </c>
      <c r="G32" s="7">
        <f t="shared" si="0"/>
        <v>719.41000000000008</v>
      </c>
      <c r="H32" s="7">
        <f t="shared" si="0"/>
        <v>0.19</v>
      </c>
      <c r="I32" s="7">
        <f t="shared" si="0"/>
        <v>1.57</v>
      </c>
      <c r="J32" s="7">
        <f t="shared" si="0"/>
        <v>40</v>
      </c>
      <c r="K32" s="7">
        <f t="shared" si="0"/>
        <v>2.54</v>
      </c>
      <c r="L32" s="19">
        <f t="shared" si="0"/>
        <v>201.86000000000004</v>
      </c>
      <c r="M32" s="7">
        <f t="shared" si="0"/>
        <v>253.72</v>
      </c>
      <c r="N32" s="7">
        <f t="shared" si="0"/>
        <v>64.05</v>
      </c>
      <c r="O32" s="27">
        <f t="shared" si="0"/>
        <v>1.9400000000000002</v>
      </c>
      <c r="P32" s="39">
        <v>24.68</v>
      </c>
    </row>
    <row r="33" spans="1:32" ht="12.75" customHeight="1" x14ac:dyDescent="0.25">
      <c r="A33" s="5"/>
      <c r="B33" s="8" t="s">
        <v>33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26"/>
      <c r="P33" s="39"/>
    </row>
    <row r="34" spans="1:32" ht="21.75" customHeight="1" x14ac:dyDescent="0.25">
      <c r="A34" s="5" t="s">
        <v>54</v>
      </c>
      <c r="B34" s="5" t="s">
        <v>34</v>
      </c>
      <c r="C34" s="6">
        <v>100</v>
      </c>
      <c r="D34" s="6">
        <v>1.1100000000000001</v>
      </c>
      <c r="E34" s="6">
        <v>6.18</v>
      </c>
      <c r="F34" s="6">
        <v>4.62</v>
      </c>
      <c r="G34" s="6">
        <v>78.56</v>
      </c>
      <c r="H34" s="6">
        <v>0.09</v>
      </c>
      <c r="I34" s="6">
        <v>20.3</v>
      </c>
      <c r="J34" s="6"/>
      <c r="K34" s="6">
        <v>3.37</v>
      </c>
      <c r="L34" s="6">
        <v>17.21</v>
      </c>
      <c r="M34" s="6">
        <v>32.119999999999997</v>
      </c>
      <c r="N34" s="6">
        <v>17.62</v>
      </c>
      <c r="O34" s="26">
        <v>0.83</v>
      </c>
      <c r="P34" s="39"/>
    </row>
    <row r="35" spans="1:32" ht="22.5" customHeight="1" x14ac:dyDescent="0.25">
      <c r="A35" s="5" t="s">
        <v>55</v>
      </c>
      <c r="B35" s="5" t="s">
        <v>56</v>
      </c>
      <c r="C35" s="6">
        <v>250</v>
      </c>
      <c r="D35" s="6">
        <v>1.8</v>
      </c>
      <c r="E35" s="6">
        <v>5.98</v>
      </c>
      <c r="F35" s="6">
        <v>8.1300000000000008</v>
      </c>
      <c r="G35" s="6">
        <v>89.75</v>
      </c>
      <c r="H35" s="6">
        <v>0.08</v>
      </c>
      <c r="I35" s="6">
        <v>18.48</v>
      </c>
      <c r="J35" s="6"/>
      <c r="K35" s="6">
        <v>2.38</v>
      </c>
      <c r="L35" s="6">
        <v>33.97</v>
      </c>
      <c r="M35" s="6">
        <v>47.43</v>
      </c>
      <c r="N35" s="6">
        <v>22.2</v>
      </c>
      <c r="O35" s="26">
        <v>0.82</v>
      </c>
      <c r="P35" s="39"/>
    </row>
    <row r="36" spans="1:32" ht="21.75" customHeight="1" x14ac:dyDescent="0.25">
      <c r="A36" s="5" t="s">
        <v>57</v>
      </c>
      <c r="B36" s="5" t="s">
        <v>37</v>
      </c>
      <c r="C36" s="6">
        <v>200</v>
      </c>
      <c r="D36" s="6">
        <v>6.8</v>
      </c>
      <c r="E36" s="6">
        <v>10</v>
      </c>
      <c r="F36" s="6">
        <v>38</v>
      </c>
      <c r="G36" s="6">
        <v>269.2</v>
      </c>
      <c r="H36" s="6">
        <v>0.08</v>
      </c>
      <c r="I36" s="6"/>
      <c r="J36" s="6"/>
      <c r="K36" s="6">
        <v>2.6</v>
      </c>
      <c r="L36" s="6">
        <v>16</v>
      </c>
      <c r="M36" s="6">
        <v>46</v>
      </c>
      <c r="N36" s="6">
        <v>10</v>
      </c>
      <c r="O36" s="26">
        <v>1</v>
      </c>
      <c r="P36" s="39"/>
      <c r="Q36" s="31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3"/>
      <c r="AF36" s="34"/>
    </row>
    <row r="37" spans="1:32" ht="21.75" customHeight="1" x14ac:dyDescent="0.25">
      <c r="A37" s="5" t="s">
        <v>109</v>
      </c>
      <c r="B37" s="5" t="s">
        <v>110</v>
      </c>
      <c r="C37" s="6">
        <v>130</v>
      </c>
      <c r="D37" s="6">
        <v>10.47</v>
      </c>
      <c r="E37" s="6">
        <v>15.74</v>
      </c>
      <c r="F37" s="6">
        <v>11.35</v>
      </c>
      <c r="G37" s="6">
        <v>230.7</v>
      </c>
      <c r="H37" s="6">
        <v>0.14000000000000001</v>
      </c>
      <c r="I37" s="6">
        <v>0.92</v>
      </c>
      <c r="J37" s="6">
        <v>21.06</v>
      </c>
      <c r="K37" s="6"/>
      <c r="L37" s="6">
        <v>28.67</v>
      </c>
      <c r="M37" s="6">
        <v>114</v>
      </c>
      <c r="N37" s="6">
        <v>20.43</v>
      </c>
      <c r="O37" s="26">
        <v>1.79</v>
      </c>
      <c r="P37" s="39"/>
      <c r="Q37" s="31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3"/>
      <c r="AF37" s="34"/>
    </row>
    <row r="38" spans="1:32" ht="21.75" customHeight="1" x14ac:dyDescent="0.25">
      <c r="A38" s="5" t="s">
        <v>28</v>
      </c>
      <c r="B38" s="5" t="s">
        <v>29</v>
      </c>
      <c r="C38" s="6">
        <v>150</v>
      </c>
      <c r="D38" s="6">
        <v>11.85</v>
      </c>
      <c r="E38" s="6">
        <v>1.5</v>
      </c>
      <c r="F38" s="6">
        <v>72.45</v>
      </c>
      <c r="G38" s="6">
        <v>350.7</v>
      </c>
      <c r="H38" s="6">
        <v>0.15</v>
      </c>
      <c r="I38" s="6"/>
      <c r="J38" s="6"/>
      <c r="K38" s="6">
        <v>1.95</v>
      </c>
      <c r="L38" s="6">
        <v>34.5</v>
      </c>
      <c r="M38" s="6">
        <v>130.5</v>
      </c>
      <c r="N38" s="6">
        <v>49.5</v>
      </c>
      <c r="O38" s="26">
        <v>1.65</v>
      </c>
      <c r="P38" s="39"/>
    </row>
    <row r="39" spans="1:32" ht="27" customHeight="1" x14ac:dyDescent="0.25">
      <c r="A39" s="5" t="s">
        <v>59</v>
      </c>
      <c r="B39" s="5" t="s">
        <v>50</v>
      </c>
      <c r="C39" s="6">
        <v>200</v>
      </c>
      <c r="D39" s="6">
        <v>0.78</v>
      </c>
      <c r="E39" s="6">
        <v>0.05</v>
      </c>
      <c r="F39" s="6">
        <v>27.63</v>
      </c>
      <c r="G39" s="6">
        <v>114.8</v>
      </c>
      <c r="H39" s="6">
        <v>0.02</v>
      </c>
      <c r="I39" s="6">
        <v>0.6</v>
      </c>
      <c r="J39" s="6"/>
      <c r="K39" s="6"/>
      <c r="L39" s="6">
        <v>32.32</v>
      </c>
      <c r="M39" s="6">
        <v>21.9</v>
      </c>
      <c r="N39" s="6">
        <v>17.559999999999999</v>
      </c>
      <c r="O39" s="26">
        <v>0.48</v>
      </c>
      <c r="P39" s="39"/>
    </row>
    <row r="40" spans="1:32" ht="13.5" customHeight="1" x14ac:dyDescent="0.25">
      <c r="A40" s="5"/>
      <c r="B40" s="7" t="s">
        <v>32</v>
      </c>
      <c r="C40" s="8"/>
      <c r="D40" s="7">
        <f t="shared" ref="D40:I40" si="1">SUM(D34:D39)</f>
        <v>32.81</v>
      </c>
      <c r="E40" s="7">
        <f t="shared" si="1"/>
        <v>39.449999999999996</v>
      </c>
      <c r="F40" s="20">
        <f t="shared" si="1"/>
        <v>162.18</v>
      </c>
      <c r="G40" s="20">
        <f t="shared" si="1"/>
        <v>1133.71</v>
      </c>
      <c r="H40" s="7">
        <f t="shared" si="1"/>
        <v>0.56000000000000005</v>
      </c>
      <c r="I40" s="7">
        <f t="shared" si="1"/>
        <v>40.300000000000004</v>
      </c>
      <c r="J40" s="7">
        <f>SUM(J35:J39)</f>
        <v>21.06</v>
      </c>
      <c r="K40" s="7">
        <f>SUM(K34:K39)</f>
        <v>10.299999999999999</v>
      </c>
      <c r="L40" s="7">
        <f>SUM(L34:L39)</f>
        <v>162.67000000000002</v>
      </c>
      <c r="M40" s="20">
        <f>SUM(M34:M39)</f>
        <v>391.95</v>
      </c>
      <c r="N40" s="20">
        <f>SUM(N34:N39)</f>
        <v>137.31</v>
      </c>
      <c r="O40" s="27">
        <f>SUM(O34:O39)</f>
        <v>6.57</v>
      </c>
      <c r="P40" s="39">
        <v>61.79</v>
      </c>
    </row>
    <row r="41" spans="1:32" ht="14.25" customHeight="1" x14ac:dyDescent="0.25">
      <c r="A41" s="5"/>
      <c r="B41" s="8" t="s">
        <v>36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28"/>
      <c r="P41" s="39"/>
    </row>
    <row r="42" spans="1:32" ht="24.75" customHeight="1" x14ac:dyDescent="0.25">
      <c r="A42" s="5" t="s">
        <v>60</v>
      </c>
      <c r="B42" s="5" t="s">
        <v>61</v>
      </c>
      <c r="C42" s="6">
        <v>50</v>
      </c>
      <c r="D42" s="6">
        <v>3.95</v>
      </c>
      <c r="E42" s="6">
        <v>4.0599999999999996</v>
      </c>
      <c r="F42" s="6">
        <v>27.24</v>
      </c>
      <c r="G42" s="6">
        <v>161</v>
      </c>
      <c r="H42" s="6">
        <v>7.0000000000000007E-2</v>
      </c>
      <c r="I42" s="6"/>
      <c r="J42" s="6">
        <v>0.01</v>
      </c>
      <c r="K42" s="6">
        <v>0.46</v>
      </c>
      <c r="L42" s="18">
        <v>11</v>
      </c>
      <c r="M42" s="6">
        <v>48.07</v>
      </c>
      <c r="N42" s="6">
        <v>7.4</v>
      </c>
      <c r="O42" s="26">
        <v>0.7</v>
      </c>
      <c r="P42" s="39"/>
    </row>
    <row r="43" spans="1:32" ht="24.75" customHeight="1" x14ac:dyDescent="0.25">
      <c r="A43" s="5" t="s">
        <v>62</v>
      </c>
      <c r="B43" s="5" t="s">
        <v>63</v>
      </c>
      <c r="C43" s="6">
        <v>200</v>
      </c>
      <c r="D43" s="6">
        <v>1</v>
      </c>
      <c r="E43" s="6">
        <v>0.2</v>
      </c>
      <c r="F43" s="6">
        <v>20.2</v>
      </c>
      <c r="G43" s="6">
        <v>86.6</v>
      </c>
      <c r="H43" s="6">
        <v>0.02</v>
      </c>
      <c r="I43" s="18">
        <v>4</v>
      </c>
      <c r="J43" s="6"/>
      <c r="K43" s="6">
        <v>0.2</v>
      </c>
      <c r="L43" s="18">
        <v>14</v>
      </c>
      <c r="M43" s="6">
        <v>14</v>
      </c>
      <c r="N43" s="6">
        <v>8</v>
      </c>
      <c r="O43" s="26">
        <v>2.8</v>
      </c>
      <c r="P43" s="39"/>
    </row>
    <row r="44" spans="1:32" ht="15.75" customHeight="1" x14ac:dyDescent="0.25">
      <c r="A44" s="5"/>
      <c r="B44" s="7" t="s">
        <v>32</v>
      </c>
      <c r="C44" s="8"/>
      <c r="D44" s="8">
        <f>SUM(D42:D43)</f>
        <v>4.95</v>
      </c>
      <c r="E44" s="8">
        <f>SUM(E42:E43)</f>
        <v>4.26</v>
      </c>
      <c r="F44" s="8">
        <f>SUM(F42:F43)</f>
        <v>47.44</v>
      </c>
      <c r="G44" s="8">
        <f>SUM(G42:G43)</f>
        <v>247.6</v>
      </c>
      <c r="H44" s="8">
        <f>SUM(H42:H43)</f>
        <v>9.0000000000000011E-2</v>
      </c>
      <c r="I44" s="19">
        <f>SUM(I43)</f>
        <v>4</v>
      </c>
      <c r="J44" s="8">
        <f t="shared" ref="J44:O44" si="2">SUM(J42:J43)</f>
        <v>0.01</v>
      </c>
      <c r="K44" s="8">
        <f t="shared" si="2"/>
        <v>0.66</v>
      </c>
      <c r="L44" s="19">
        <f t="shared" si="2"/>
        <v>25</v>
      </c>
      <c r="M44" s="8">
        <f t="shared" si="2"/>
        <v>62.07</v>
      </c>
      <c r="N44" s="8">
        <f t="shared" si="2"/>
        <v>15.4</v>
      </c>
      <c r="O44" s="28">
        <f t="shared" si="2"/>
        <v>3.5</v>
      </c>
      <c r="P44" s="39">
        <v>23.7</v>
      </c>
    </row>
    <row r="45" spans="1:32" ht="15" customHeight="1" x14ac:dyDescent="0.25">
      <c r="A45" s="5"/>
      <c r="B45" s="7" t="s">
        <v>39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26"/>
      <c r="P45" s="39"/>
    </row>
    <row r="46" spans="1:32" ht="21.75" customHeight="1" x14ac:dyDescent="0.25">
      <c r="A46" s="5" t="s">
        <v>28</v>
      </c>
      <c r="B46" s="5" t="s">
        <v>29</v>
      </c>
      <c r="C46" s="6">
        <v>150</v>
      </c>
      <c r="D46" s="6">
        <v>11.85</v>
      </c>
      <c r="E46" s="6">
        <v>1.5</v>
      </c>
      <c r="F46" s="6">
        <v>72.45</v>
      </c>
      <c r="G46" s="6">
        <v>350.7</v>
      </c>
      <c r="H46" s="6">
        <v>0.15</v>
      </c>
      <c r="I46" s="6"/>
      <c r="J46" s="6"/>
      <c r="K46" s="6">
        <v>1.95</v>
      </c>
      <c r="L46" s="6">
        <v>34.5</v>
      </c>
      <c r="M46" s="6">
        <v>130.5</v>
      </c>
      <c r="N46" s="6">
        <v>49.5</v>
      </c>
      <c r="O46" s="26">
        <v>1.65</v>
      </c>
      <c r="P46" s="39"/>
    </row>
    <row r="47" spans="1:32" ht="24.75" customHeight="1" x14ac:dyDescent="0.25">
      <c r="A47" s="5" t="s">
        <v>64</v>
      </c>
      <c r="B47" s="5" t="s">
        <v>48</v>
      </c>
      <c r="C47" s="6">
        <v>200</v>
      </c>
      <c r="D47" s="6">
        <v>0.53</v>
      </c>
      <c r="E47" s="5"/>
      <c r="F47" s="6">
        <v>9.4700000000000006</v>
      </c>
      <c r="G47" s="6">
        <v>40</v>
      </c>
      <c r="H47" s="6"/>
      <c r="I47" s="6">
        <v>0.27</v>
      </c>
      <c r="J47" s="6"/>
      <c r="K47" s="6"/>
      <c r="L47" s="6">
        <v>13.6</v>
      </c>
      <c r="M47" s="6">
        <v>22.13</v>
      </c>
      <c r="N47" s="6">
        <v>11.73</v>
      </c>
      <c r="O47" s="26">
        <v>2.13</v>
      </c>
      <c r="P47" s="39"/>
    </row>
    <row r="48" spans="1:32" ht="24.75" customHeight="1" x14ac:dyDescent="0.25">
      <c r="A48" s="5" t="s">
        <v>65</v>
      </c>
      <c r="B48" s="5" t="s">
        <v>66</v>
      </c>
      <c r="C48" s="6">
        <v>200</v>
      </c>
      <c r="D48" s="6">
        <v>4.18</v>
      </c>
      <c r="E48" s="6">
        <v>14.1</v>
      </c>
      <c r="F48" s="6">
        <v>28.15</v>
      </c>
      <c r="G48" s="6">
        <v>260</v>
      </c>
      <c r="H48" s="6">
        <v>0.2</v>
      </c>
      <c r="I48" s="6">
        <v>23.97</v>
      </c>
      <c r="J48" s="6">
        <v>16</v>
      </c>
      <c r="K48" s="6"/>
      <c r="L48" s="6">
        <v>44.26</v>
      </c>
      <c r="M48" s="6">
        <v>112.91</v>
      </c>
      <c r="N48" s="6">
        <v>38.22</v>
      </c>
      <c r="O48" s="26">
        <v>1.62</v>
      </c>
      <c r="P48" s="39"/>
    </row>
    <row r="49" spans="1:16" ht="24.75" customHeight="1" x14ac:dyDescent="0.25">
      <c r="A49" s="5" t="s">
        <v>67</v>
      </c>
      <c r="B49" s="5" t="s">
        <v>68</v>
      </c>
      <c r="C49" s="6">
        <v>130</v>
      </c>
      <c r="D49" s="6">
        <v>18.760000000000002</v>
      </c>
      <c r="E49" s="6">
        <v>8.82</v>
      </c>
      <c r="F49" s="6">
        <v>4.2699999999999996</v>
      </c>
      <c r="G49" s="6">
        <v>170.85</v>
      </c>
      <c r="H49" s="6">
        <v>0.11</v>
      </c>
      <c r="I49" s="6">
        <v>0.95</v>
      </c>
      <c r="J49" s="6">
        <v>13.6</v>
      </c>
      <c r="K49" s="6">
        <v>1.53</v>
      </c>
      <c r="L49" s="6">
        <v>19.809999999999999</v>
      </c>
      <c r="M49" s="6">
        <v>116.86</v>
      </c>
      <c r="N49" s="6">
        <v>11.83</v>
      </c>
      <c r="O49" s="26">
        <v>0.74</v>
      </c>
      <c r="P49" s="39"/>
    </row>
    <row r="50" spans="1:16" ht="24.75" customHeight="1" x14ac:dyDescent="0.25">
      <c r="A50" s="5" t="s">
        <v>69</v>
      </c>
      <c r="B50" s="5" t="s">
        <v>70</v>
      </c>
      <c r="C50" s="6">
        <v>100</v>
      </c>
      <c r="D50" s="6">
        <v>6.51</v>
      </c>
      <c r="E50" s="6">
        <v>3.96</v>
      </c>
      <c r="F50" s="6">
        <v>42.37</v>
      </c>
      <c r="G50" s="6">
        <v>230.67</v>
      </c>
      <c r="H50" s="6">
        <v>0.106</v>
      </c>
      <c r="I50" s="6">
        <v>0.05</v>
      </c>
      <c r="J50" s="6">
        <v>2.0670000000000002</v>
      </c>
      <c r="K50" s="5"/>
      <c r="L50" s="5">
        <v>18.95</v>
      </c>
      <c r="M50" s="6">
        <v>68.400000000000006</v>
      </c>
      <c r="N50" s="6">
        <v>25.04</v>
      </c>
      <c r="O50" s="26">
        <v>1.1100000000000001</v>
      </c>
      <c r="P50" s="39"/>
    </row>
    <row r="51" spans="1:16" ht="17.25" customHeight="1" x14ac:dyDescent="0.25">
      <c r="A51" s="5"/>
      <c r="B51" s="7" t="s">
        <v>32</v>
      </c>
      <c r="C51" s="8"/>
      <c r="D51" s="8">
        <f t="shared" ref="D51:O51" si="3">SUM(D46:D50)</f>
        <v>41.83</v>
      </c>
      <c r="E51" s="8">
        <f t="shared" si="3"/>
        <v>28.380000000000003</v>
      </c>
      <c r="F51" s="8">
        <f t="shared" si="3"/>
        <v>156.70999999999998</v>
      </c>
      <c r="G51" s="8">
        <f t="shared" si="3"/>
        <v>1052.22</v>
      </c>
      <c r="H51" s="8">
        <f t="shared" si="3"/>
        <v>0.56599999999999995</v>
      </c>
      <c r="I51" s="8">
        <f t="shared" si="3"/>
        <v>25.24</v>
      </c>
      <c r="J51" s="8">
        <f t="shared" si="3"/>
        <v>31.667000000000002</v>
      </c>
      <c r="K51" s="8">
        <f t="shared" si="3"/>
        <v>3.48</v>
      </c>
      <c r="L51" s="8">
        <f t="shared" si="3"/>
        <v>131.12</v>
      </c>
      <c r="M51" s="8">
        <f t="shared" si="3"/>
        <v>450.79999999999995</v>
      </c>
      <c r="N51" s="8">
        <f t="shared" si="3"/>
        <v>136.32</v>
      </c>
      <c r="O51" s="28">
        <f t="shared" si="3"/>
        <v>7.2500000000000009</v>
      </c>
      <c r="P51" s="39">
        <v>62.65</v>
      </c>
    </row>
    <row r="52" spans="1:16" ht="21.75" customHeight="1" x14ac:dyDescent="0.25">
      <c r="A52" s="5"/>
      <c r="B52" s="7" t="s">
        <v>40</v>
      </c>
      <c r="C52" s="8"/>
      <c r="D52" s="8">
        <f t="shared" ref="D52:O52" si="4">D51+D44+D40+D32</f>
        <v>97.33</v>
      </c>
      <c r="E52" s="8">
        <f t="shared" si="4"/>
        <v>88.23</v>
      </c>
      <c r="F52" s="8">
        <f t="shared" si="4"/>
        <v>492.29999999999995</v>
      </c>
      <c r="G52" s="19">
        <f t="shared" si="4"/>
        <v>3152.9399999999996</v>
      </c>
      <c r="H52" s="8">
        <f t="shared" si="4"/>
        <v>1.4059999999999999</v>
      </c>
      <c r="I52" s="8">
        <f t="shared" si="4"/>
        <v>71.11</v>
      </c>
      <c r="J52" s="8">
        <f t="shared" si="4"/>
        <v>92.736999999999995</v>
      </c>
      <c r="K52" s="8">
        <f t="shared" si="4"/>
        <v>16.979999999999997</v>
      </c>
      <c r="L52" s="8">
        <f t="shared" si="4"/>
        <v>520.65000000000009</v>
      </c>
      <c r="M52" s="8">
        <f t="shared" si="4"/>
        <v>1158.54</v>
      </c>
      <c r="N52" s="8">
        <f t="shared" si="4"/>
        <v>353.08</v>
      </c>
      <c r="O52" s="28">
        <f t="shared" si="4"/>
        <v>19.260000000000002</v>
      </c>
      <c r="P52" s="39">
        <f>P32+P40+P44+P51</f>
        <v>172.82</v>
      </c>
    </row>
    <row r="53" spans="1:16" ht="15" customHeight="1" x14ac:dyDescent="0.25">
      <c r="A53" s="5"/>
      <c r="B53" s="7" t="s">
        <v>73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26"/>
      <c r="P53" s="39"/>
    </row>
    <row r="54" spans="1:16" ht="24" customHeight="1" x14ac:dyDescent="0.25">
      <c r="A54" s="5" t="s">
        <v>74</v>
      </c>
      <c r="B54" s="5" t="s">
        <v>75</v>
      </c>
      <c r="C54" s="6">
        <v>250</v>
      </c>
      <c r="D54" s="6">
        <v>5.47</v>
      </c>
      <c r="E54" s="6">
        <v>4.74</v>
      </c>
      <c r="F54" s="6">
        <v>17.96</v>
      </c>
      <c r="G54" s="6">
        <v>150</v>
      </c>
      <c r="H54" s="6">
        <v>0.09</v>
      </c>
      <c r="I54" s="6">
        <v>0.83</v>
      </c>
      <c r="J54" s="6">
        <v>3.3</v>
      </c>
      <c r="K54" s="6"/>
      <c r="L54" s="6">
        <v>163</v>
      </c>
      <c r="M54" s="6">
        <v>136.87</v>
      </c>
      <c r="N54" s="6">
        <v>26.67</v>
      </c>
      <c r="O54" s="26">
        <v>0.65</v>
      </c>
      <c r="P54" s="39"/>
    </row>
    <row r="55" spans="1:16" ht="24" customHeight="1" x14ac:dyDescent="0.25">
      <c r="A55" s="5" t="s">
        <v>52</v>
      </c>
      <c r="B55" s="5" t="s">
        <v>27</v>
      </c>
      <c r="C55" s="6">
        <v>15</v>
      </c>
      <c r="D55" s="6">
        <v>3.48</v>
      </c>
      <c r="E55" s="6">
        <v>4.46</v>
      </c>
      <c r="F55" s="6"/>
      <c r="G55" s="6">
        <v>53.74</v>
      </c>
      <c r="H55" s="6">
        <v>8.0000000000000002E-3</v>
      </c>
      <c r="I55" s="6">
        <v>0.1</v>
      </c>
      <c r="J55" s="6">
        <v>3.9</v>
      </c>
      <c r="K55" s="6">
        <v>0.08</v>
      </c>
      <c r="L55" s="6">
        <v>132</v>
      </c>
      <c r="M55" s="6">
        <v>75</v>
      </c>
      <c r="N55" s="6">
        <v>5.25</v>
      </c>
      <c r="O55" s="26">
        <v>0.15</v>
      </c>
      <c r="P55" s="39"/>
    </row>
    <row r="56" spans="1:16" ht="24" customHeight="1" x14ac:dyDescent="0.25">
      <c r="A56" s="5" t="s">
        <v>28</v>
      </c>
      <c r="B56" s="5" t="s">
        <v>29</v>
      </c>
      <c r="C56" s="6">
        <v>100</v>
      </c>
      <c r="D56" s="6">
        <v>7.9</v>
      </c>
      <c r="E56" s="6">
        <v>1</v>
      </c>
      <c r="F56" s="6">
        <v>48.3</v>
      </c>
      <c r="G56" s="6">
        <v>233.8</v>
      </c>
      <c r="H56" s="6">
        <v>0.1</v>
      </c>
      <c r="I56" s="6"/>
      <c r="J56" s="6"/>
      <c r="K56" s="6">
        <v>1.3</v>
      </c>
      <c r="L56" s="6">
        <v>23</v>
      </c>
      <c r="M56" s="6">
        <v>87</v>
      </c>
      <c r="N56" s="6">
        <v>33</v>
      </c>
      <c r="O56" s="26">
        <v>1.1000000000000001</v>
      </c>
      <c r="P56" s="39"/>
    </row>
    <row r="57" spans="1:16" ht="24" customHeight="1" x14ac:dyDescent="0.25">
      <c r="A57" s="46" t="s">
        <v>78</v>
      </c>
      <c r="B57" s="46" t="s">
        <v>79</v>
      </c>
      <c r="C57" s="46" t="s">
        <v>80</v>
      </c>
      <c r="D57" s="6">
        <v>5.08</v>
      </c>
      <c r="E57" s="6">
        <v>4.5999999999999996</v>
      </c>
      <c r="F57" s="6">
        <v>0.28000000000000003</v>
      </c>
      <c r="G57" s="6">
        <v>62.84</v>
      </c>
      <c r="H57" s="6">
        <v>0.03</v>
      </c>
      <c r="I57" s="6"/>
      <c r="J57" s="6">
        <v>100</v>
      </c>
      <c r="K57" s="6">
        <v>0.24</v>
      </c>
      <c r="L57" s="6">
        <v>22</v>
      </c>
      <c r="M57" s="6">
        <v>76.8</v>
      </c>
      <c r="N57" s="6">
        <v>4.8</v>
      </c>
      <c r="O57" s="26">
        <v>1</v>
      </c>
      <c r="P57" s="39"/>
    </row>
    <row r="58" spans="1:16" ht="24" customHeight="1" x14ac:dyDescent="0.25">
      <c r="A58" s="10" t="s">
        <v>35</v>
      </c>
      <c r="B58" s="10" t="s">
        <v>81</v>
      </c>
      <c r="C58" s="11">
        <v>200</v>
      </c>
      <c r="D58" s="9">
        <v>1.52</v>
      </c>
      <c r="E58" s="6">
        <v>1.35</v>
      </c>
      <c r="F58" s="6">
        <v>15.8</v>
      </c>
      <c r="G58" s="6">
        <v>81</v>
      </c>
      <c r="H58" s="6">
        <v>0.01</v>
      </c>
      <c r="I58" s="6">
        <v>0.26</v>
      </c>
      <c r="J58" s="6">
        <v>9</v>
      </c>
      <c r="K58" s="6">
        <v>0.05</v>
      </c>
      <c r="L58" s="6">
        <v>53.2</v>
      </c>
      <c r="M58" s="6">
        <v>39.15</v>
      </c>
      <c r="N58" s="6">
        <v>6.09</v>
      </c>
      <c r="O58" s="26">
        <v>0.08</v>
      </c>
      <c r="P58" s="39"/>
    </row>
    <row r="59" spans="1:16" ht="14.25" customHeight="1" x14ac:dyDescent="0.25">
      <c r="A59" s="47"/>
      <c r="B59" s="12" t="s">
        <v>32</v>
      </c>
      <c r="C59" s="17"/>
      <c r="D59" s="8">
        <f t="shared" ref="D59:O59" si="5">SUM(D54:D58)</f>
        <v>23.45</v>
      </c>
      <c r="E59" s="8">
        <f t="shared" si="5"/>
        <v>16.149999999999999</v>
      </c>
      <c r="F59" s="8">
        <f t="shared" si="5"/>
        <v>82.339999999999989</v>
      </c>
      <c r="G59" s="8">
        <f t="shared" si="5"/>
        <v>581.38</v>
      </c>
      <c r="H59" s="8">
        <f t="shared" si="5"/>
        <v>0.23800000000000002</v>
      </c>
      <c r="I59" s="8">
        <f t="shared" si="5"/>
        <v>1.19</v>
      </c>
      <c r="J59" s="8">
        <f t="shared" si="5"/>
        <v>116.2</v>
      </c>
      <c r="K59" s="8">
        <f t="shared" si="5"/>
        <v>1.6700000000000002</v>
      </c>
      <c r="L59" s="8">
        <f t="shared" si="5"/>
        <v>393.2</v>
      </c>
      <c r="M59" s="8">
        <f t="shared" si="5"/>
        <v>414.82</v>
      </c>
      <c r="N59" s="8">
        <f t="shared" si="5"/>
        <v>75.81</v>
      </c>
      <c r="O59" s="28">
        <f t="shared" si="5"/>
        <v>2.9800000000000004</v>
      </c>
      <c r="P59" s="39">
        <v>27.76</v>
      </c>
    </row>
    <row r="60" spans="1:16" ht="14.25" customHeight="1" x14ac:dyDescent="0.25">
      <c r="A60" s="5"/>
      <c r="B60" s="8" t="s">
        <v>33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26"/>
      <c r="P60" s="39"/>
    </row>
    <row r="61" spans="1:16" ht="24.75" customHeight="1" x14ac:dyDescent="0.25">
      <c r="A61" s="5" t="s">
        <v>82</v>
      </c>
      <c r="B61" s="5" t="s">
        <v>83</v>
      </c>
      <c r="C61" s="6">
        <v>100</v>
      </c>
      <c r="D61" s="6">
        <v>5.21</v>
      </c>
      <c r="E61" s="6">
        <v>5.51</v>
      </c>
      <c r="F61" s="6">
        <v>10.39</v>
      </c>
      <c r="G61" s="6">
        <v>112</v>
      </c>
      <c r="H61" s="6">
        <v>0.08</v>
      </c>
      <c r="I61" s="6">
        <v>11.79</v>
      </c>
      <c r="J61" s="6">
        <v>1.98</v>
      </c>
      <c r="K61" s="6">
        <v>2.4</v>
      </c>
      <c r="L61" s="6">
        <v>32.79</v>
      </c>
      <c r="M61" s="6">
        <v>92.98</v>
      </c>
      <c r="N61" s="6">
        <v>22.17</v>
      </c>
      <c r="O61" s="26">
        <v>0.84</v>
      </c>
      <c r="P61" s="39"/>
    </row>
    <row r="62" spans="1:16" ht="24.75" customHeight="1" x14ac:dyDescent="0.25">
      <c r="A62" s="46" t="s">
        <v>84</v>
      </c>
      <c r="B62" s="46" t="s">
        <v>85</v>
      </c>
      <c r="C62" s="13">
        <v>300</v>
      </c>
      <c r="D62" s="6">
        <v>2.88</v>
      </c>
      <c r="E62" s="6">
        <v>6.84</v>
      </c>
      <c r="F62" s="6">
        <v>18.84</v>
      </c>
      <c r="G62" s="6">
        <v>151.19999999999999</v>
      </c>
      <c r="H62" s="6">
        <v>0.09</v>
      </c>
      <c r="I62" s="6">
        <v>8.0500000000000007</v>
      </c>
      <c r="J62" s="6">
        <v>1.9</v>
      </c>
      <c r="K62" s="6">
        <v>0.34</v>
      </c>
      <c r="L62" s="6">
        <v>2.77</v>
      </c>
      <c r="M62" s="6">
        <v>82.05</v>
      </c>
      <c r="N62" s="6">
        <v>27.83</v>
      </c>
      <c r="O62" s="26">
        <v>1.04</v>
      </c>
      <c r="P62" s="39"/>
    </row>
    <row r="63" spans="1:16" ht="24.75" customHeight="1" x14ac:dyDescent="0.25">
      <c r="A63" s="10" t="s">
        <v>86</v>
      </c>
      <c r="B63" s="10" t="s">
        <v>43</v>
      </c>
      <c r="C63" s="11">
        <v>200</v>
      </c>
      <c r="D63" s="9">
        <v>4.0999999999999996</v>
      </c>
      <c r="E63" s="6">
        <v>3.1</v>
      </c>
      <c r="F63" s="6">
        <v>25.5</v>
      </c>
      <c r="G63" s="6">
        <v>146.30000000000001</v>
      </c>
      <c r="H63" s="6">
        <v>1.54</v>
      </c>
      <c r="I63" s="6">
        <v>5</v>
      </c>
      <c r="J63" s="6">
        <v>4.4000000000000004</v>
      </c>
      <c r="K63" s="6">
        <v>0.2</v>
      </c>
      <c r="L63" s="6">
        <v>51</v>
      </c>
      <c r="M63" s="6">
        <v>102.6</v>
      </c>
      <c r="N63" s="6">
        <v>35.6</v>
      </c>
      <c r="O63" s="26">
        <v>1.1399999999999999</v>
      </c>
      <c r="P63" s="39"/>
    </row>
    <row r="64" spans="1:16" ht="24.75" customHeight="1" x14ac:dyDescent="0.25">
      <c r="A64" s="47" t="s">
        <v>87</v>
      </c>
      <c r="B64" s="47" t="s">
        <v>88</v>
      </c>
      <c r="C64" s="14">
        <v>170</v>
      </c>
      <c r="D64" s="6">
        <v>10.63</v>
      </c>
      <c r="E64" s="6">
        <v>25.47</v>
      </c>
      <c r="F64" s="6">
        <v>15.44</v>
      </c>
      <c r="G64" s="6">
        <v>349.28</v>
      </c>
      <c r="H64" s="6">
        <v>0.27</v>
      </c>
      <c r="I64" s="6">
        <v>1.4</v>
      </c>
      <c r="J64" s="6">
        <v>1.9</v>
      </c>
      <c r="K64" s="6"/>
      <c r="L64" s="6">
        <v>133.38</v>
      </c>
      <c r="M64" s="6">
        <v>35.24</v>
      </c>
      <c r="N64" s="6">
        <v>25.83</v>
      </c>
      <c r="O64" s="26">
        <v>1.36</v>
      </c>
      <c r="P64" s="39"/>
    </row>
    <row r="65" spans="1:16" ht="24.75" customHeight="1" x14ac:dyDescent="0.25">
      <c r="A65" s="5" t="s">
        <v>28</v>
      </c>
      <c r="B65" s="5" t="s">
        <v>29</v>
      </c>
      <c r="C65" s="6">
        <v>150</v>
      </c>
      <c r="D65" s="6">
        <v>11.85</v>
      </c>
      <c r="E65" s="6">
        <v>1.5</v>
      </c>
      <c r="F65" s="6">
        <v>72.45</v>
      </c>
      <c r="G65" s="6">
        <v>350.7</v>
      </c>
      <c r="H65" s="6">
        <v>0.15</v>
      </c>
      <c r="I65" s="6"/>
      <c r="J65" s="6"/>
      <c r="K65" s="6">
        <v>1.95</v>
      </c>
      <c r="L65" s="6">
        <v>34.5</v>
      </c>
      <c r="M65" s="6">
        <v>130.5</v>
      </c>
      <c r="N65" s="6">
        <v>49.5</v>
      </c>
      <c r="O65" s="26">
        <v>1.65</v>
      </c>
      <c r="P65" s="39"/>
    </row>
    <row r="66" spans="1:16" ht="24.75" customHeight="1" x14ac:dyDescent="0.25">
      <c r="A66" s="5" t="s">
        <v>89</v>
      </c>
      <c r="B66" s="5" t="s">
        <v>90</v>
      </c>
      <c r="C66" s="6">
        <v>200</v>
      </c>
      <c r="D66" s="6">
        <v>0.16</v>
      </c>
      <c r="E66" s="6">
        <v>0.16</v>
      </c>
      <c r="F66" s="6">
        <v>23.88</v>
      </c>
      <c r="G66" s="6">
        <v>97.6</v>
      </c>
      <c r="H66" s="6">
        <v>0.01</v>
      </c>
      <c r="I66" s="6">
        <v>1.8</v>
      </c>
      <c r="J66" s="6"/>
      <c r="K66" s="6"/>
      <c r="L66" s="6">
        <v>6.4</v>
      </c>
      <c r="M66" s="6">
        <v>4.4000000000000004</v>
      </c>
      <c r="N66" s="6">
        <v>3.6</v>
      </c>
      <c r="O66" s="26">
        <v>0.18</v>
      </c>
      <c r="P66" s="39"/>
    </row>
    <row r="67" spans="1:16" ht="21.75" customHeight="1" x14ac:dyDescent="0.25">
      <c r="A67" s="5"/>
      <c r="B67" s="7" t="s">
        <v>32</v>
      </c>
      <c r="C67" s="8"/>
      <c r="D67" s="8">
        <f t="shared" ref="D67:O67" si="6">SUM(D61:D66)</f>
        <v>34.83</v>
      </c>
      <c r="E67" s="8">
        <f t="shared" si="6"/>
        <v>42.58</v>
      </c>
      <c r="F67" s="8">
        <f t="shared" si="6"/>
        <v>166.5</v>
      </c>
      <c r="G67" s="8">
        <f t="shared" si="6"/>
        <v>1207.08</v>
      </c>
      <c r="H67" s="8">
        <f t="shared" si="6"/>
        <v>2.1399999999999997</v>
      </c>
      <c r="I67" s="8">
        <f t="shared" si="6"/>
        <v>28.04</v>
      </c>
      <c r="J67" s="8">
        <f t="shared" si="6"/>
        <v>10.180000000000001</v>
      </c>
      <c r="K67" s="8">
        <f t="shared" si="6"/>
        <v>4.8899999999999997</v>
      </c>
      <c r="L67" s="8">
        <f t="shared" si="6"/>
        <v>260.83999999999997</v>
      </c>
      <c r="M67" s="8">
        <f t="shared" si="6"/>
        <v>447.77</v>
      </c>
      <c r="N67" s="8">
        <f t="shared" si="6"/>
        <v>164.53</v>
      </c>
      <c r="O67" s="28">
        <f t="shared" si="6"/>
        <v>6.2099999999999991</v>
      </c>
      <c r="P67" s="39">
        <v>67.349999999999994</v>
      </c>
    </row>
    <row r="68" spans="1:16" ht="21.75" customHeight="1" x14ac:dyDescent="0.25">
      <c r="A68" s="5"/>
      <c r="B68" s="8" t="s">
        <v>36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26"/>
      <c r="P68" s="39"/>
    </row>
    <row r="69" spans="1:16" ht="26.25" customHeight="1" x14ac:dyDescent="0.25">
      <c r="A69" s="5" t="s">
        <v>91</v>
      </c>
      <c r="B69" s="5" t="s">
        <v>92</v>
      </c>
      <c r="C69" s="6">
        <v>50</v>
      </c>
      <c r="D69" s="6">
        <v>3.3</v>
      </c>
      <c r="E69" s="6">
        <v>7.18</v>
      </c>
      <c r="F69" s="6">
        <v>20.56</v>
      </c>
      <c r="G69" s="18">
        <v>160</v>
      </c>
      <c r="H69" s="6">
        <v>0.08</v>
      </c>
      <c r="I69" s="6">
        <v>0.02</v>
      </c>
      <c r="J69" s="6"/>
      <c r="K69" s="6">
        <v>10.65</v>
      </c>
      <c r="L69" s="6">
        <v>10.65</v>
      </c>
      <c r="M69" s="6">
        <v>38.4</v>
      </c>
      <c r="N69" s="6">
        <v>14.1</v>
      </c>
      <c r="O69" s="26">
        <v>0.69</v>
      </c>
      <c r="P69" s="39"/>
    </row>
    <row r="70" spans="1:16" ht="26.25" customHeight="1" x14ac:dyDescent="0.25">
      <c r="A70" s="5" t="s">
        <v>93</v>
      </c>
      <c r="B70" s="5" t="s">
        <v>94</v>
      </c>
      <c r="C70" s="6">
        <v>200</v>
      </c>
      <c r="D70" s="6">
        <v>5.8</v>
      </c>
      <c r="E70" s="6">
        <v>5</v>
      </c>
      <c r="F70" s="6">
        <v>8.4</v>
      </c>
      <c r="G70" s="18">
        <v>102</v>
      </c>
      <c r="H70" s="6">
        <v>0.04</v>
      </c>
      <c r="I70" s="6">
        <v>0.6</v>
      </c>
      <c r="J70" s="6">
        <v>4</v>
      </c>
      <c r="K70" s="6"/>
      <c r="L70" s="6">
        <v>248</v>
      </c>
      <c r="M70" s="6">
        <v>184</v>
      </c>
      <c r="N70" s="6">
        <v>28</v>
      </c>
      <c r="O70" s="26">
        <v>0.2</v>
      </c>
      <c r="P70" s="39"/>
    </row>
    <row r="71" spans="1:16" ht="21.75" customHeight="1" x14ac:dyDescent="0.25">
      <c r="A71" s="5"/>
      <c r="B71" s="7" t="s">
        <v>32</v>
      </c>
      <c r="C71" s="8"/>
      <c r="D71" s="8">
        <f t="shared" ref="D71:O71" si="7">SUM(D69:D70)</f>
        <v>9.1</v>
      </c>
      <c r="E71" s="8">
        <f t="shared" si="7"/>
        <v>12.18</v>
      </c>
      <c r="F71" s="8">
        <f t="shared" si="7"/>
        <v>28.96</v>
      </c>
      <c r="G71" s="19">
        <f t="shared" si="7"/>
        <v>262</v>
      </c>
      <c r="H71" s="8">
        <f t="shared" si="7"/>
        <v>0.12</v>
      </c>
      <c r="I71" s="8">
        <f t="shared" si="7"/>
        <v>0.62</v>
      </c>
      <c r="J71" s="19">
        <f t="shared" si="7"/>
        <v>4</v>
      </c>
      <c r="K71" s="8">
        <f t="shared" si="7"/>
        <v>10.65</v>
      </c>
      <c r="L71" s="8">
        <f t="shared" si="7"/>
        <v>258.64999999999998</v>
      </c>
      <c r="M71" s="8">
        <f t="shared" si="7"/>
        <v>222.4</v>
      </c>
      <c r="N71" s="8">
        <f t="shared" si="7"/>
        <v>42.1</v>
      </c>
      <c r="O71" s="28">
        <f t="shared" si="7"/>
        <v>0.8899999999999999</v>
      </c>
      <c r="P71" s="39">
        <v>19.45</v>
      </c>
    </row>
    <row r="72" spans="1:16" ht="21.75" customHeight="1" x14ac:dyDescent="0.25">
      <c r="A72" s="5"/>
      <c r="B72" s="7" t="s">
        <v>39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26"/>
      <c r="P72" s="39"/>
    </row>
    <row r="73" spans="1:16" ht="21.75" customHeight="1" x14ac:dyDescent="0.25">
      <c r="A73" s="5" t="s">
        <v>28</v>
      </c>
      <c r="B73" s="5" t="s">
        <v>29</v>
      </c>
      <c r="C73" s="6">
        <v>100</v>
      </c>
      <c r="D73" s="6">
        <v>7.9</v>
      </c>
      <c r="E73" s="6">
        <v>1</v>
      </c>
      <c r="F73" s="6">
        <v>48.3</v>
      </c>
      <c r="G73" s="6">
        <v>233.8</v>
      </c>
      <c r="H73" s="6">
        <v>0.1</v>
      </c>
      <c r="I73" s="6"/>
      <c r="J73" s="6"/>
      <c r="K73" s="6">
        <v>1.3</v>
      </c>
      <c r="L73" s="6">
        <v>23</v>
      </c>
      <c r="M73" s="6">
        <v>87</v>
      </c>
      <c r="N73" s="6">
        <v>33</v>
      </c>
      <c r="O73" s="26">
        <v>1.1000000000000001</v>
      </c>
      <c r="P73" s="39"/>
    </row>
    <row r="74" spans="1:16" ht="24" customHeight="1" x14ac:dyDescent="0.25">
      <c r="A74" s="46" t="s">
        <v>64</v>
      </c>
      <c r="B74" s="46" t="s">
        <v>48</v>
      </c>
      <c r="C74" s="13">
        <v>200</v>
      </c>
      <c r="D74" s="6">
        <v>0.53</v>
      </c>
      <c r="E74" s="5"/>
      <c r="F74" s="6">
        <v>9.4700000000000006</v>
      </c>
      <c r="G74" s="6">
        <v>40</v>
      </c>
      <c r="H74" s="6"/>
      <c r="I74" s="6">
        <v>0.27</v>
      </c>
      <c r="J74" s="6"/>
      <c r="K74" s="6"/>
      <c r="L74" s="6">
        <v>13.6</v>
      </c>
      <c r="M74" s="6">
        <v>22.13</v>
      </c>
      <c r="N74" s="6">
        <v>11.73</v>
      </c>
      <c r="O74" s="26">
        <v>2.13</v>
      </c>
      <c r="P74" s="39"/>
    </row>
    <row r="75" spans="1:16" ht="24" customHeight="1" x14ac:dyDescent="0.25">
      <c r="A75" s="10" t="s">
        <v>95</v>
      </c>
      <c r="B75" s="10" t="s">
        <v>47</v>
      </c>
      <c r="C75" s="11">
        <v>300</v>
      </c>
      <c r="D75" s="9">
        <v>27.82</v>
      </c>
      <c r="E75" s="6">
        <v>16.100000000000001</v>
      </c>
      <c r="F75" s="6">
        <v>54.67</v>
      </c>
      <c r="G75" s="6">
        <v>474</v>
      </c>
      <c r="H75" s="6">
        <v>0.216</v>
      </c>
      <c r="I75" s="6">
        <v>9.69</v>
      </c>
      <c r="J75" s="6">
        <v>7.8</v>
      </c>
      <c r="K75" s="6"/>
      <c r="L75" s="6">
        <v>74.94</v>
      </c>
      <c r="M75" s="6">
        <v>298.2</v>
      </c>
      <c r="N75" s="6">
        <v>80.89</v>
      </c>
      <c r="O75" s="26">
        <v>3.27</v>
      </c>
      <c r="P75" s="39"/>
    </row>
    <row r="76" spans="1:16" ht="24" customHeight="1" x14ac:dyDescent="0.25">
      <c r="A76" s="47" t="s">
        <v>96</v>
      </c>
      <c r="B76" s="47" t="s">
        <v>97</v>
      </c>
      <c r="C76" s="14">
        <v>100</v>
      </c>
      <c r="D76" s="6">
        <v>6</v>
      </c>
      <c r="E76" s="6">
        <v>4.93</v>
      </c>
      <c r="F76" s="6">
        <v>40.26</v>
      </c>
      <c r="G76" s="6">
        <v>229.33</v>
      </c>
      <c r="H76" s="6">
        <v>0.08</v>
      </c>
      <c r="I76" s="6">
        <v>1.37</v>
      </c>
      <c r="J76" s="6">
        <v>26.84</v>
      </c>
      <c r="K76" s="6">
        <v>1.05</v>
      </c>
      <c r="L76" s="6">
        <v>20.239999999999998</v>
      </c>
      <c r="M76" s="6">
        <v>57.51</v>
      </c>
      <c r="N76" s="6">
        <v>10.91</v>
      </c>
      <c r="O76" s="26">
        <v>2.6</v>
      </c>
      <c r="P76" s="39"/>
    </row>
    <row r="77" spans="1:16" ht="21.75" customHeight="1" x14ac:dyDescent="0.25">
      <c r="A77" s="5"/>
      <c r="B77" s="7" t="s">
        <v>32</v>
      </c>
      <c r="C77" s="8"/>
      <c r="D77" s="8">
        <f t="shared" ref="D77:O77" si="8">SUM(D73:D76)</f>
        <v>42.25</v>
      </c>
      <c r="E77" s="8">
        <f t="shared" si="8"/>
        <v>22.03</v>
      </c>
      <c r="F77" s="8">
        <f t="shared" si="8"/>
        <v>152.69999999999999</v>
      </c>
      <c r="G77" s="8">
        <f t="shared" si="8"/>
        <v>977.13</v>
      </c>
      <c r="H77" s="8">
        <f t="shared" si="8"/>
        <v>0.39600000000000002</v>
      </c>
      <c r="I77" s="8">
        <f t="shared" si="8"/>
        <v>11.329999999999998</v>
      </c>
      <c r="J77" s="8">
        <f t="shared" si="8"/>
        <v>34.64</v>
      </c>
      <c r="K77" s="8">
        <f t="shared" si="8"/>
        <v>2.35</v>
      </c>
      <c r="L77" s="8">
        <f t="shared" si="8"/>
        <v>131.78</v>
      </c>
      <c r="M77" s="8">
        <f t="shared" si="8"/>
        <v>464.84</v>
      </c>
      <c r="N77" s="8">
        <f t="shared" si="8"/>
        <v>136.53</v>
      </c>
      <c r="O77" s="28">
        <f t="shared" si="8"/>
        <v>9.1</v>
      </c>
      <c r="P77" s="39">
        <v>51.38</v>
      </c>
    </row>
    <row r="78" spans="1:16" ht="22.5" customHeight="1" x14ac:dyDescent="0.25">
      <c r="A78" s="5"/>
      <c r="B78" s="7" t="s">
        <v>40</v>
      </c>
      <c r="C78" s="8"/>
      <c r="D78" s="8">
        <f>D77+D71+D67+D59</f>
        <v>109.63000000000001</v>
      </c>
      <c r="E78" s="19">
        <f t="shared" ref="E78:O78" si="9">E77+E71+E67+E59</f>
        <v>92.94</v>
      </c>
      <c r="F78" s="8">
        <f t="shared" si="9"/>
        <v>430.49999999999994</v>
      </c>
      <c r="G78" s="19">
        <f t="shared" si="9"/>
        <v>3027.59</v>
      </c>
      <c r="H78" s="8">
        <f t="shared" si="9"/>
        <v>2.8939999999999997</v>
      </c>
      <c r="I78" s="19">
        <f t="shared" si="9"/>
        <v>41.179999999999993</v>
      </c>
      <c r="J78" s="19">
        <f t="shared" si="9"/>
        <v>165.02</v>
      </c>
      <c r="K78" s="8">
        <f t="shared" si="9"/>
        <v>19.560000000000002</v>
      </c>
      <c r="L78" s="8">
        <f t="shared" si="9"/>
        <v>1044.47</v>
      </c>
      <c r="M78" s="8">
        <f t="shared" si="9"/>
        <v>1549.83</v>
      </c>
      <c r="N78" s="8">
        <f t="shared" si="9"/>
        <v>418.96999999999997</v>
      </c>
      <c r="O78" s="28">
        <f t="shared" si="9"/>
        <v>19.18</v>
      </c>
      <c r="P78" s="39">
        <f>P59+P67+P71+P77</f>
        <v>165.94</v>
      </c>
    </row>
    <row r="79" spans="1:16" ht="21.75" customHeight="1" x14ac:dyDescent="0.25">
      <c r="A79" s="5"/>
      <c r="B79" s="7" t="s">
        <v>98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26"/>
      <c r="P79" s="39"/>
    </row>
    <row r="80" spans="1:16" ht="24.75" customHeight="1" x14ac:dyDescent="0.25">
      <c r="A80" s="5" t="s">
        <v>235</v>
      </c>
      <c r="B80" s="5" t="s">
        <v>100</v>
      </c>
      <c r="C80" s="6">
        <v>250</v>
      </c>
      <c r="D80" s="6">
        <v>7.62</v>
      </c>
      <c r="E80" s="6">
        <v>5</v>
      </c>
      <c r="F80" s="6">
        <v>46.2</v>
      </c>
      <c r="G80" s="6">
        <v>260.25</v>
      </c>
      <c r="H80" s="6">
        <v>0.27</v>
      </c>
      <c r="I80" s="6">
        <v>2.6</v>
      </c>
      <c r="J80" s="6">
        <v>4</v>
      </c>
      <c r="K80" s="6">
        <v>1.08</v>
      </c>
      <c r="L80" s="6">
        <v>394.2</v>
      </c>
      <c r="M80" s="6">
        <v>277</v>
      </c>
      <c r="N80" s="6">
        <v>99.5</v>
      </c>
      <c r="O80" s="26">
        <v>2.63</v>
      </c>
      <c r="P80" s="39"/>
    </row>
    <row r="81" spans="1:16" ht="24.75" customHeight="1" x14ac:dyDescent="0.25">
      <c r="A81" s="5" t="s">
        <v>76</v>
      </c>
      <c r="B81" s="5" t="s">
        <v>77</v>
      </c>
      <c r="C81" s="6">
        <v>15</v>
      </c>
      <c r="D81" s="6">
        <v>0.12</v>
      </c>
      <c r="E81" s="6">
        <v>10.87</v>
      </c>
      <c r="F81" s="6">
        <v>0.19</v>
      </c>
      <c r="G81" s="6">
        <v>99</v>
      </c>
      <c r="H81" s="6">
        <v>0</v>
      </c>
      <c r="I81" s="6"/>
      <c r="J81" s="6">
        <v>60</v>
      </c>
      <c r="K81" s="6"/>
      <c r="L81" s="6">
        <v>3.6</v>
      </c>
      <c r="M81" s="6">
        <v>4.5</v>
      </c>
      <c r="N81" s="6"/>
      <c r="O81" s="26">
        <v>0.03</v>
      </c>
      <c r="P81" s="39"/>
    </row>
    <row r="82" spans="1:16" ht="24.75" customHeight="1" x14ac:dyDescent="0.25">
      <c r="A82" s="5" t="s">
        <v>28</v>
      </c>
      <c r="B82" s="5" t="s">
        <v>29</v>
      </c>
      <c r="C82" s="6">
        <v>100</v>
      </c>
      <c r="D82" s="6">
        <v>7.9</v>
      </c>
      <c r="E82" s="6">
        <v>1</v>
      </c>
      <c r="F82" s="6">
        <v>48.3</v>
      </c>
      <c r="G82" s="6">
        <v>233.8</v>
      </c>
      <c r="H82" s="6">
        <v>0.1</v>
      </c>
      <c r="I82" s="6"/>
      <c r="J82" s="6"/>
      <c r="K82" s="6">
        <v>1.3</v>
      </c>
      <c r="L82" s="6">
        <v>23</v>
      </c>
      <c r="M82" s="6">
        <v>87</v>
      </c>
      <c r="N82" s="6">
        <v>33</v>
      </c>
      <c r="O82" s="26">
        <v>1.1000000000000001</v>
      </c>
      <c r="P82" s="39"/>
    </row>
    <row r="83" spans="1:16" ht="24.75" customHeight="1" x14ac:dyDescent="0.25">
      <c r="A83" s="5" t="s">
        <v>101</v>
      </c>
      <c r="B83" s="5" t="s">
        <v>102</v>
      </c>
      <c r="C83" s="6">
        <v>50</v>
      </c>
      <c r="D83" s="6">
        <v>3.42</v>
      </c>
      <c r="E83" s="6">
        <v>3.25</v>
      </c>
      <c r="F83" s="6">
        <v>18.66</v>
      </c>
      <c r="G83" s="6">
        <v>119.17</v>
      </c>
      <c r="H83" s="6">
        <v>0.03</v>
      </c>
      <c r="I83" s="6">
        <v>0.01</v>
      </c>
      <c r="J83" s="6">
        <v>11.9</v>
      </c>
      <c r="K83" s="6">
        <v>0.53</v>
      </c>
      <c r="L83" s="6">
        <v>15.18</v>
      </c>
      <c r="M83" s="6">
        <v>30.89</v>
      </c>
      <c r="N83" s="6">
        <v>4.88</v>
      </c>
      <c r="O83" s="26">
        <v>0.36</v>
      </c>
      <c r="P83" s="39"/>
    </row>
    <row r="84" spans="1:16" ht="24.75" customHeight="1" x14ac:dyDescent="0.25">
      <c r="A84" s="5" t="s">
        <v>103</v>
      </c>
      <c r="B84" s="5" t="s">
        <v>104</v>
      </c>
      <c r="C84" s="6">
        <v>200</v>
      </c>
      <c r="D84" s="6">
        <v>2.5</v>
      </c>
      <c r="E84" s="6">
        <v>1.8</v>
      </c>
      <c r="F84" s="6">
        <v>20.3</v>
      </c>
      <c r="G84" s="6">
        <v>103</v>
      </c>
      <c r="H84" s="6">
        <v>0.01</v>
      </c>
      <c r="I84" s="6">
        <v>0.06</v>
      </c>
      <c r="J84" s="6">
        <v>9</v>
      </c>
      <c r="K84" s="6">
        <v>0.05</v>
      </c>
      <c r="L84" s="6">
        <v>53.33</v>
      </c>
      <c r="M84" s="6">
        <v>39.15</v>
      </c>
      <c r="N84" s="6">
        <v>6.09</v>
      </c>
      <c r="O84" s="26">
        <v>0.1</v>
      </c>
      <c r="P84" s="39"/>
    </row>
    <row r="85" spans="1:16" ht="21.75" customHeight="1" x14ac:dyDescent="0.25">
      <c r="A85" s="5"/>
      <c r="B85" s="7" t="s">
        <v>32</v>
      </c>
      <c r="C85" s="8"/>
      <c r="D85" s="8">
        <f t="shared" ref="D85:O85" si="10">SUM(D80:D84)</f>
        <v>21.560000000000002</v>
      </c>
      <c r="E85" s="8">
        <f t="shared" si="10"/>
        <v>21.919999999999998</v>
      </c>
      <c r="F85" s="8">
        <f t="shared" si="10"/>
        <v>133.65</v>
      </c>
      <c r="G85" s="8">
        <f t="shared" si="10"/>
        <v>815.21999999999991</v>
      </c>
      <c r="H85" s="8">
        <f t="shared" si="10"/>
        <v>0.41000000000000003</v>
      </c>
      <c r="I85" s="8">
        <f t="shared" si="10"/>
        <v>2.67</v>
      </c>
      <c r="J85" s="8">
        <f t="shared" si="10"/>
        <v>84.9</v>
      </c>
      <c r="K85" s="8">
        <f t="shared" si="10"/>
        <v>2.96</v>
      </c>
      <c r="L85" s="8">
        <f t="shared" si="10"/>
        <v>489.31</v>
      </c>
      <c r="M85" s="8">
        <f t="shared" si="10"/>
        <v>438.53999999999996</v>
      </c>
      <c r="N85" s="8">
        <f t="shared" si="10"/>
        <v>143.47</v>
      </c>
      <c r="O85" s="28">
        <f t="shared" si="10"/>
        <v>4.22</v>
      </c>
      <c r="P85" s="39">
        <v>31.15</v>
      </c>
    </row>
    <row r="86" spans="1:16" ht="18.75" customHeight="1" x14ac:dyDescent="0.25">
      <c r="A86" s="5"/>
      <c r="B86" s="8" t="s">
        <v>33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26"/>
      <c r="P86" s="39"/>
    </row>
    <row r="87" spans="1:16" ht="25.5" customHeight="1" x14ac:dyDescent="0.25">
      <c r="A87" s="5" t="s">
        <v>239</v>
      </c>
      <c r="B87" s="36" t="s">
        <v>236</v>
      </c>
      <c r="C87" s="6">
        <v>100</v>
      </c>
      <c r="D87" s="6">
        <v>0.67</v>
      </c>
      <c r="E87" s="6">
        <v>6.09</v>
      </c>
      <c r="F87" s="6">
        <v>1.81</v>
      </c>
      <c r="G87" s="6">
        <v>64.650000000000006</v>
      </c>
      <c r="H87" s="6">
        <v>0.03</v>
      </c>
      <c r="I87" s="6">
        <v>6.65</v>
      </c>
      <c r="J87" s="6"/>
      <c r="K87" s="6">
        <v>2.74</v>
      </c>
      <c r="L87" s="6">
        <v>16.149999999999999</v>
      </c>
      <c r="M87" s="6">
        <v>28.62</v>
      </c>
      <c r="N87" s="6">
        <v>13.3</v>
      </c>
      <c r="O87" s="26">
        <v>0.48</v>
      </c>
      <c r="P87" s="39"/>
    </row>
    <row r="88" spans="1:16" ht="25.5" customHeight="1" x14ac:dyDescent="0.25">
      <c r="A88" s="5" t="s">
        <v>105</v>
      </c>
      <c r="B88" s="5" t="s">
        <v>106</v>
      </c>
      <c r="C88" s="6">
        <v>250</v>
      </c>
      <c r="D88" s="6">
        <v>8.4499999999999993</v>
      </c>
      <c r="E88" s="6">
        <v>8.2799999999999994</v>
      </c>
      <c r="F88" s="6">
        <v>13.13</v>
      </c>
      <c r="G88" s="5">
        <v>160.78</v>
      </c>
      <c r="H88" s="6">
        <v>0.11</v>
      </c>
      <c r="I88" s="6">
        <v>6.88</v>
      </c>
      <c r="J88" s="6">
        <v>15</v>
      </c>
      <c r="K88" s="6">
        <v>0.88</v>
      </c>
      <c r="L88" s="6">
        <v>31.65</v>
      </c>
      <c r="M88" s="6">
        <v>175.7</v>
      </c>
      <c r="N88" s="6">
        <v>46.05</v>
      </c>
      <c r="O88" s="26">
        <v>1.25</v>
      </c>
      <c r="P88" s="39"/>
    </row>
    <row r="89" spans="1:16" ht="25.5" customHeight="1" x14ac:dyDescent="0.25">
      <c r="A89" s="5" t="s">
        <v>107</v>
      </c>
      <c r="B89" s="5" t="s">
        <v>108</v>
      </c>
      <c r="C89" s="6">
        <v>200</v>
      </c>
      <c r="D89" s="6">
        <v>11.87</v>
      </c>
      <c r="E89" s="6">
        <v>5.47</v>
      </c>
      <c r="F89" s="6">
        <v>53.12</v>
      </c>
      <c r="G89" s="6">
        <v>309.14999999999998</v>
      </c>
      <c r="H89" s="6">
        <v>0.27</v>
      </c>
      <c r="I89" s="6"/>
      <c r="J89" s="6"/>
      <c r="K89" s="6"/>
      <c r="L89" s="6">
        <v>19.47</v>
      </c>
      <c r="M89" s="6">
        <v>280</v>
      </c>
      <c r="N89" s="6">
        <v>186.67</v>
      </c>
      <c r="O89" s="26">
        <v>6.68</v>
      </c>
      <c r="P89" s="39"/>
    </row>
    <row r="90" spans="1:16" ht="25.5" customHeight="1" x14ac:dyDescent="0.25">
      <c r="A90" s="5" t="s">
        <v>58</v>
      </c>
      <c r="B90" s="5" t="s">
        <v>49</v>
      </c>
      <c r="C90" s="6">
        <v>125</v>
      </c>
      <c r="D90" s="6">
        <v>20.2</v>
      </c>
      <c r="E90" s="6">
        <v>18.7</v>
      </c>
      <c r="F90" s="6">
        <v>2.8</v>
      </c>
      <c r="G90" s="6">
        <v>260</v>
      </c>
      <c r="H90" s="6">
        <v>0.04</v>
      </c>
      <c r="I90" s="6">
        <v>0.33</v>
      </c>
      <c r="J90" s="6"/>
      <c r="K90" s="6">
        <v>0.56999999999999995</v>
      </c>
      <c r="L90" s="6">
        <v>10.61</v>
      </c>
      <c r="M90" s="6">
        <v>191.1</v>
      </c>
      <c r="N90" s="6">
        <v>24.79</v>
      </c>
      <c r="O90" s="26">
        <v>2.8</v>
      </c>
      <c r="P90" s="39"/>
    </row>
    <row r="91" spans="1:16" ht="25.5" customHeight="1" x14ac:dyDescent="0.25">
      <c r="A91" s="5" t="s">
        <v>111</v>
      </c>
      <c r="B91" s="5" t="s">
        <v>112</v>
      </c>
      <c r="C91" s="6">
        <v>200</v>
      </c>
      <c r="D91" s="6"/>
      <c r="E91" s="6"/>
      <c r="F91" s="6">
        <v>10</v>
      </c>
      <c r="G91" s="6">
        <v>53.72</v>
      </c>
      <c r="H91" s="6"/>
      <c r="I91" s="6">
        <v>1.4</v>
      </c>
      <c r="J91" s="6"/>
      <c r="K91" s="6"/>
      <c r="L91" s="6">
        <v>0.02</v>
      </c>
      <c r="M91" s="6">
        <v>12</v>
      </c>
      <c r="N91" s="6">
        <v>4.0999999999999996</v>
      </c>
      <c r="O91" s="26">
        <v>0.03</v>
      </c>
      <c r="P91" s="39"/>
    </row>
    <row r="92" spans="1:16" x14ac:dyDescent="0.25">
      <c r="A92" s="5" t="s">
        <v>28</v>
      </c>
      <c r="B92" s="5" t="s">
        <v>29</v>
      </c>
      <c r="C92" s="6">
        <v>150</v>
      </c>
      <c r="D92" s="6">
        <v>11.85</v>
      </c>
      <c r="E92" s="6">
        <v>1.5</v>
      </c>
      <c r="F92" s="6">
        <v>72.45</v>
      </c>
      <c r="G92" s="6">
        <v>350.7</v>
      </c>
      <c r="H92" s="6">
        <v>0.15</v>
      </c>
      <c r="I92" s="6"/>
      <c r="J92" s="6"/>
      <c r="K92" s="6">
        <v>1.95</v>
      </c>
      <c r="L92" s="6">
        <v>34.5</v>
      </c>
      <c r="M92" s="6">
        <v>130.5</v>
      </c>
      <c r="N92" s="6">
        <v>49.5</v>
      </c>
      <c r="O92" s="26">
        <v>1.65</v>
      </c>
      <c r="P92" s="39"/>
    </row>
    <row r="93" spans="1:16" x14ac:dyDescent="0.25">
      <c r="A93" s="5"/>
      <c r="B93" s="7" t="s">
        <v>32</v>
      </c>
      <c r="C93" s="8"/>
      <c r="D93" s="8">
        <f t="shared" ref="D93:O93" si="11">SUM(D87:D92)</f>
        <v>53.04</v>
      </c>
      <c r="E93" s="8">
        <f t="shared" si="11"/>
        <v>40.04</v>
      </c>
      <c r="F93" s="8">
        <f t="shared" si="11"/>
        <v>153.31</v>
      </c>
      <c r="G93" s="8">
        <f t="shared" si="11"/>
        <v>1199</v>
      </c>
      <c r="H93" s="8">
        <f t="shared" si="11"/>
        <v>0.6</v>
      </c>
      <c r="I93" s="8">
        <f t="shared" si="11"/>
        <v>15.260000000000002</v>
      </c>
      <c r="J93" s="8">
        <f t="shared" si="11"/>
        <v>15</v>
      </c>
      <c r="K93" s="8">
        <f t="shared" si="11"/>
        <v>6.1400000000000006</v>
      </c>
      <c r="L93" s="8">
        <f t="shared" si="11"/>
        <v>112.39999999999999</v>
      </c>
      <c r="M93" s="8">
        <f t="shared" si="11"/>
        <v>817.92</v>
      </c>
      <c r="N93" s="8">
        <f t="shared" si="11"/>
        <v>324.41000000000003</v>
      </c>
      <c r="O93" s="28">
        <f t="shared" si="11"/>
        <v>12.89</v>
      </c>
      <c r="P93" s="39">
        <v>67.040000000000006</v>
      </c>
    </row>
    <row r="94" spans="1:16" x14ac:dyDescent="0.25">
      <c r="A94" s="5"/>
      <c r="B94" s="8" t="s">
        <v>36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5"/>
      <c r="O94" s="26"/>
      <c r="P94" s="39"/>
    </row>
    <row r="95" spans="1:16" ht="26.25" customHeight="1" x14ac:dyDescent="0.25">
      <c r="A95" s="5" t="s">
        <v>113</v>
      </c>
      <c r="B95" s="5" t="s">
        <v>114</v>
      </c>
      <c r="C95" s="6">
        <v>75</v>
      </c>
      <c r="D95" s="6">
        <v>9.2200000000000006</v>
      </c>
      <c r="E95" s="6">
        <v>5.48</v>
      </c>
      <c r="F95" s="6">
        <v>2.94</v>
      </c>
      <c r="G95" s="6">
        <v>202</v>
      </c>
      <c r="H95" s="6">
        <v>0.08</v>
      </c>
      <c r="I95" s="6">
        <v>0.04</v>
      </c>
      <c r="J95" s="6">
        <v>34</v>
      </c>
      <c r="K95" s="6"/>
      <c r="L95" s="6">
        <v>50.8</v>
      </c>
      <c r="M95" s="6">
        <v>90.2</v>
      </c>
      <c r="N95" s="6">
        <v>21.6</v>
      </c>
      <c r="O95" s="26">
        <v>0.9</v>
      </c>
      <c r="P95" s="39"/>
    </row>
    <row r="96" spans="1:16" ht="26.25" customHeight="1" x14ac:dyDescent="0.25">
      <c r="A96" s="5" t="s">
        <v>64</v>
      </c>
      <c r="B96" s="5" t="s">
        <v>48</v>
      </c>
      <c r="C96" s="6">
        <v>200</v>
      </c>
      <c r="D96" s="6">
        <v>0.53</v>
      </c>
      <c r="E96" s="5"/>
      <c r="F96" s="6">
        <v>9.4700000000000006</v>
      </c>
      <c r="G96" s="6">
        <v>40</v>
      </c>
      <c r="H96" s="6"/>
      <c r="I96" s="6">
        <v>0.27</v>
      </c>
      <c r="J96" s="6"/>
      <c r="K96" s="6"/>
      <c r="L96" s="6">
        <v>13.6</v>
      </c>
      <c r="M96" s="6">
        <v>22.13</v>
      </c>
      <c r="N96" s="6">
        <v>11.73</v>
      </c>
      <c r="O96" s="26">
        <v>2.13</v>
      </c>
      <c r="P96" s="39"/>
    </row>
    <row r="97" spans="1:16" x14ac:dyDescent="0.25">
      <c r="A97" s="5"/>
      <c r="B97" s="7" t="s">
        <v>32</v>
      </c>
      <c r="C97" s="8"/>
      <c r="D97" s="8">
        <f t="shared" ref="D97:J97" si="12">SUM(D95:D96)</f>
        <v>9.75</v>
      </c>
      <c r="E97" s="7">
        <f t="shared" si="12"/>
        <v>5.48</v>
      </c>
      <c r="F97" s="8">
        <f t="shared" si="12"/>
        <v>12.41</v>
      </c>
      <c r="G97" s="8">
        <f t="shared" si="12"/>
        <v>242</v>
      </c>
      <c r="H97" s="8">
        <f t="shared" si="12"/>
        <v>0.08</v>
      </c>
      <c r="I97" s="8">
        <f t="shared" si="12"/>
        <v>0.31</v>
      </c>
      <c r="J97" s="8">
        <f t="shared" si="12"/>
        <v>34</v>
      </c>
      <c r="K97" s="8">
        <v>0</v>
      </c>
      <c r="L97" s="8">
        <f>SUM(L95:L96)</f>
        <v>64.399999999999991</v>
      </c>
      <c r="M97" s="8">
        <f>SUM(M95:M96)</f>
        <v>112.33</v>
      </c>
      <c r="N97" s="8">
        <f>SUM(N95:N96)</f>
        <v>33.33</v>
      </c>
      <c r="O97" s="28">
        <f>SUM(O95:O96)</f>
        <v>3.03</v>
      </c>
      <c r="P97" s="39">
        <v>11.76</v>
      </c>
    </row>
    <row r="98" spans="1:16" x14ac:dyDescent="0.25">
      <c r="A98" s="5"/>
      <c r="B98" s="7" t="s">
        <v>39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28"/>
      <c r="P98" s="39"/>
    </row>
    <row r="99" spans="1:16" ht="24.75" customHeight="1" x14ac:dyDescent="0.25">
      <c r="A99" s="5" t="s">
        <v>71</v>
      </c>
      <c r="B99" s="5" t="s">
        <v>115</v>
      </c>
      <c r="C99" s="6">
        <v>100</v>
      </c>
      <c r="D99" s="6">
        <v>0.9</v>
      </c>
      <c r="E99" s="6">
        <v>0.2</v>
      </c>
      <c r="F99" s="6">
        <v>8.1</v>
      </c>
      <c r="G99" s="6">
        <v>43</v>
      </c>
      <c r="H99" s="6">
        <v>0.04</v>
      </c>
      <c r="I99" s="6">
        <v>60</v>
      </c>
      <c r="J99" s="6">
        <v>8</v>
      </c>
      <c r="K99" s="6">
        <v>0.2</v>
      </c>
      <c r="L99" s="6">
        <v>34</v>
      </c>
      <c r="M99" s="6">
        <v>23</v>
      </c>
      <c r="N99" s="6">
        <v>13</v>
      </c>
      <c r="O99" s="26">
        <v>0.3</v>
      </c>
      <c r="P99" s="39"/>
    </row>
    <row r="100" spans="1:16" ht="24.75" customHeight="1" x14ac:dyDescent="0.25">
      <c r="A100" s="5" t="s">
        <v>116</v>
      </c>
      <c r="B100" s="5" t="s">
        <v>117</v>
      </c>
      <c r="C100" s="6">
        <v>300</v>
      </c>
      <c r="D100" s="6">
        <v>20.52</v>
      </c>
      <c r="E100" s="6">
        <v>20.88</v>
      </c>
      <c r="F100" s="6">
        <v>21.96</v>
      </c>
      <c r="G100" s="6">
        <v>358.8</v>
      </c>
      <c r="H100" s="6">
        <v>0.16</v>
      </c>
      <c r="I100" s="6">
        <v>6.01</v>
      </c>
      <c r="J100" s="6"/>
      <c r="K100" s="6">
        <v>4.8899999999999997</v>
      </c>
      <c r="L100" s="6">
        <v>30.93</v>
      </c>
      <c r="M100" s="6">
        <v>257.16000000000003</v>
      </c>
      <c r="N100" s="6">
        <v>59.79</v>
      </c>
      <c r="O100" s="26">
        <v>3.85</v>
      </c>
      <c r="P100" s="39"/>
    </row>
    <row r="101" spans="1:16" ht="24.75" customHeight="1" x14ac:dyDescent="0.25">
      <c r="A101" s="5" t="s">
        <v>118</v>
      </c>
      <c r="B101" s="5" t="s">
        <v>119</v>
      </c>
      <c r="C101" s="6">
        <v>50</v>
      </c>
      <c r="D101" s="6">
        <v>3.51</v>
      </c>
      <c r="E101" s="6">
        <v>4</v>
      </c>
      <c r="F101" s="6">
        <v>34.270000000000003</v>
      </c>
      <c r="G101" s="6">
        <v>147.5</v>
      </c>
      <c r="H101" s="6">
        <v>0.06</v>
      </c>
      <c r="I101" s="6">
        <v>0.01</v>
      </c>
      <c r="J101" s="5">
        <v>0.61</v>
      </c>
      <c r="K101" s="6"/>
      <c r="L101" s="6">
        <v>13.66</v>
      </c>
      <c r="M101" s="6">
        <v>36.42</v>
      </c>
      <c r="N101" s="6">
        <v>12.58</v>
      </c>
      <c r="O101" s="26">
        <v>0.62</v>
      </c>
      <c r="P101" s="39"/>
    </row>
    <row r="102" spans="1:16" ht="24.75" customHeight="1" x14ac:dyDescent="0.25">
      <c r="A102" s="5" t="s">
        <v>120</v>
      </c>
      <c r="B102" s="5" t="s">
        <v>121</v>
      </c>
      <c r="C102" s="6">
        <v>30</v>
      </c>
      <c r="D102" s="6">
        <v>6.15</v>
      </c>
      <c r="E102" s="6">
        <v>6.9</v>
      </c>
      <c r="F102" s="6">
        <v>0.69</v>
      </c>
      <c r="G102" s="6">
        <v>89</v>
      </c>
      <c r="H102" s="6">
        <v>0.01</v>
      </c>
      <c r="I102" s="6">
        <v>0.18</v>
      </c>
      <c r="J102" s="6">
        <v>45</v>
      </c>
      <c r="K102" s="6"/>
      <c r="L102" s="6">
        <v>210</v>
      </c>
      <c r="M102" s="6">
        <v>270</v>
      </c>
      <c r="N102" s="6">
        <v>9.9</v>
      </c>
      <c r="O102" s="26">
        <v>0.24</v>
      </c>
      <c r="P102" s="39"/>
    </row>
    <row r="103" spans="1:16" ht="24.75" customHeight="1" x14ac:dyDescent="0.25">
      <c r="A103" s="5" t="s">
        <v>28</v>
      </c>
      <c r="B103" s="5" t="s">
        <v>29</v>
      </c>
      <c r="C103" s="6">
        <v>100</v>
      </c>
      <c r="D103" s="6">
        <v>7.9</v>
      </c>
      <c r="E103" s="6">
        <v>1</v>
      </c>
      <c r="F103" s="6">
        <v>48.3</v>
      </c>
      <c r="G103" s="6">
        <v>233.8</v>
      </c>
      <c r="H103" s="6">
        <v>0.1</v>
      </c>
      <c r="I103" s="6"/>
      <c r="J103" s="6"/>
      <c r="K103" s="6">
        <v>1.3</v>
      </c>
      <c r="L103" s="6">
        <v>23</v>
      </c>
      <c r="M103" s="6">
        <v>87</v>
      </c>
      <c r="N103" s="6">
        <v>33</v>
      </c>
      <c r="O103" s="26">
        <v>1.1000000000000001</v>
      </c>
      <c r="P103" s="39"/>
    </row>
    <row r="104" spans="1:16" ht="24.75" customHeight="1" x14ac:dyDescent="0.25">
      <c r="A104" s="5" t="s">
        <v>64</v>
      </c>
      <c r="B104" s="5" t="s">
        <v>48</v>
      </c>
      <c r="C104" s="6">
        <v>200</v>
      </c>
      <c r="D104" s="6">
        <v>0.53</v>
      </c>
      <c r="E104" s="5"/>
      <c r="F104" s="6">
        <v>9.4700000000000006</v>
      </c>
      <c r="G104" s="6">
        <v>40</v>
      </c>
      <c r="H104" s="6"/>
      <c r="I104" s="6">
        <v>0.27</v>
      </c>
      <c r="J104" s="6"/>
      <c r="K104" s="6"/>
      <c r="L104" s="6">
        <v>13.6</v>
      </c>
      <c r="M104" s="6">
        <v>22.13</v>
      </c>
      <c r="N104" s="6">
        <v>11.73</v>
      </c>
      <c r="O104" s="26">
        <v>2.13</v>
      </c>
      <c r="P104" s="39"/>
    </row>
    <row r="105" spans="1:16" x14ac:dyDescent="0.25">
      <c r="A105" s="5"/>
      <c r="B105" s="7" t="s">
        <v>32</v>
      </c>
      <c r="C105" s="8"/>
      <c r="D105" s="8">
        <f t="shared" ref="D105:O105" si="13">SUM(D99:D104)</f>
        <v>39.51</v>
      </c>
      <c r="E105" s="8">
        <f t="shared" si="13"/>
        <v>32.979999999999997</v>
      </c>
      <c r="F105" s="8">
        <f t="shared" si="13"/>
        <v>122.79</v>
      </c>
      <c r="G105" s="8">
        <f t="shared" si="13"/>
        <v>912.09999999999991</v>
      </c>
      <c r="H105" s="8">
        <f t="shared" si="13"/>
        <v>0.37</v>
      </c>
      <c r="I105" s="8">
        <f t="shared" si="13"/>
        <v>66.470000000000013</v>
      </c>
      <c r="J105" s="8">
        <f t="shared" si="13"/>
        <v>53.61</v>
      </c>
      <c r="K105" s="8">
        <f t="shared" si="13"/>
        <v>6.39</v>
      </c>
      <c r="L105" s="8">
        <f t="shared" si="13"/>
        <v>325.19000000000005</v>
      </c>
      <c r="M105" s="8">
        <f t="shared" si="13"/>
        <v>695.71</v>
      </c>
      <c r="N105" s="8">
        <f t="shared" si="13"/>
        <v>139.99999999999997</v>
      </c>
      <c r="O105" s="28">
        <f t="shared" si="13"/>
        <v>8.240000000000002</v>
      </c>
      <c r="P105" s="41">
        <v>66.010000000000005</v>
      </c>
    </row>
    <row r="106" spans="1:16" ht="22.5" customHeight="1" x14ac:dyDescent="0.25">
      <c r="A106" s="5"/>
      <c r="B106" s="7" t="s">
        <v>40</v>
      </c>
      <c r="C106" s="8"/>
      <c r="D106" s="8">
        <f>D105+D97+D93+D85</f>
        <v>123.86</v>
      </c>
      <c r="E106" s="8">
        <f t="shared" ref="E106:O106" si="14">E105+E97+E93+E85</f>
        <v>100.42</v>
      </c>
      <c r="F106" s="8">
        <f t="shared" si="14"/>
        <v>422.15999999999997</v>
      </c>
      <c r="G106" s="19">
        <f t="shared" si="14"/>
        <v>3168.3199999999997</v>
      </c>
      <c r="H106" s="8">
        <f t="shared" si="14"/>
        <v>1.46</v>
      </c>
      <c r="I106" s="8">
        <f t="shared" si="14"/>
        <v>84.710000000000022</v>
      </c>
      <c r="J106" s="8">
        <f t="shared" si="14"/>
        <v>187.51</v>
      </c>
      <c r="K106" s="8">
        <f t="shared" si="14"/>
        <v>15.490000000000002</v>
      </c>
      <c r="L106" s="8">
        <f t="shared" si="14"/>
        <v>991.3</v>
      </c>
      <c r="M106" s="8">
        <f t="shared" si="14"/>
        <v>2064.5</v>
      </c>
      <c r="N106" s="8">
        <f t="shared" si="14"/>
        <v>641.21</v>
      </c>
      <c r="O106" s="28">
        <f t="shared" si="14"/>
        <v>28.380000000000003</v>
      </c>
      <c r="P106" s="40">
        <f>P85+P93+P97+P105</f>
        <v>175.96</v>
      </c>
    </row>
    <row r="107" spans="1:16" x14ac:dyDescent="0.25">
      <c r="A107" s="5"/>
      <c r="B107" s="7" t="s">
        <v>122</v>
      </c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26"/>
      <c r="P107" s="39"/>
    </row>
    <row r="108" spans="1:16" ht="26.25" customHeight="1" x14ac:dyDescent="0.25">
      <c r="A108" s="5" t="s">
        <v>123</v>
      </c>
      <c r="B108" s="5" t="s">
        <v>124</v>
      </c>
      <c r="C108" s="6">
        <v>250</v>
      </c>
      <c r="D108" s="6">
        <v>7.23</v>
      </c>
      <c r="E108" s="6">
        <v>12.93</v>
      </c>
      <c r="F108" s="6">
        <v>33.590000000000003</v>
      </c>
      <c r="G108" s="6">
        <v>276.22000000000003</v>
      </c>
      <c r="H108" s="6">
        <v>0.27</v>
      </c>
      <c r="I108" s="6">
        <v>0.56999999999999995</v>
      </c>
      <c r="J108" s="6">
        <v>29.25</v>
      </c>
      <c r="K108" s="6">
        <v>0.23</v>
      </c>
      <c r="L108" s="6">
        <v>226.21</v>
      </c>
      <c r="M108" s="6">
        <v>134.07</v>
      </c>
      <c r="N108" s="6">
        <v>62.72</v>
      </c>
      <c r="O108" s="26">
        <v>1.75</v>
      </c>
      <c r="P108" s="39"/>
    </row>
    <row r="109" spans="1:16" ht="26.25" customHeight="1" x14ac:dyDescent="0.25">
      <c r="A109" s="5" t="s">
        <v>120</v>
      </c>
      <c r="B109" s="5" t="s">
        <v>27</v>
      </c>
      <c r="C109" s="6">
        <v>20</v>
      </c>
      <c r="D109" s="6">
        <v>4.6399999999999997</v>
      </c>
      <c r="E109" s="6">
        <v>5.9</v>
      </c>
      <c r="F109" s="6"/>
      <c r="G109" s="6">
        <v>71.66</v>
      </c>
      <c r="H109" s="6">
        <v>0.01</v>
      </c>
      <c r="I109" s="6">
        <v>0.14000000000000001</v>
      </c>
      <c r="J109" s="6">
        <v>52</v>
      </c>
      <c r="K109" s="6">
        <v>0.1</v>
      </c>
      <c r="L109" s="6">
        <v>176</v>
      </c>
      <c r="M109" s="6">
        <v>100</v>
      </c>
      <c r="N109" s="6">
        <v>7</v>
      </c>
      <c r="O109" s="26">
        <v>0.2</v>
      </c>
      <c r="P109" s="39"/>
    </row>
    <row r="110" spans="1:16" ht="26.25" customHeight="1" x14ac:dyDescent="0.25">
      <c r="A110" s="5" t="s">
        <v>28</v>
      </c>
      <c r="B110" s="5" t="s">
        <v>29</v>
      </c>
      <c r="C110" s="6">
        <v>100</v>
      </c>
      <c r="D110" s="6">
        <v>7.9</v>
      </c>
      <c r="E110" s="6">
        <v>1</v>
      </c>
      <c r="F110" s="6">
        <v>48.3</v>
      </c>
      <c r="G110" s="6">
        <v>233.8</v>
      </c>
      <c r="H110" s="6">
        <v>0.1</v>
      </c>
      <c r="I110" s="6"/>
      <c r="J110" s="6"/>
      <c r="K110" s="6">
        <v>1.3</v>
      </c>
      <c r="L110" s="6">
        <v>23</v>
      </c>
      <c r="M110" s="6">
        <v>87</v>
      </c>
      <c r="N110" s="6">
        <v>33</v>
      </c>
      <c r="O110" s="26">
        <v>1.1000000000000001</v>
      </c>
      <c r="P110" s="39"/>
    </row>
    <row r="111" spans="1:16" ht="26.25" customHeight="1" x14ac:dyDescent="0.25">
      <c r="A111" s="5" t="s">
        <v>125</v>
      </c>
      <c r="B111" s="5" t="s">
        <v>126</v>
      </c>
      <c r="C111" s="6">
        <v>50</v>
      </c>
      <c r="D111" s="6">
        <v>3.64</v>
      </c>
      <c r="E111" s="6">
        <v>6.26</v>
      </c>
      <c r="F111" s="6">
        <v>21.96</v>
      </c>
      <c r="G111" s="6">
        <v>159</v>
      </c>
      <c r="H111" s="6">
        <v>0.06</v>
      </c>
      <c r="I111" s="6"/>
      <c r="J111" s="6">
        <v>2</v>
      </c>
      <c r="K111" s="6"/>
      <c r="L111" s="6">
        <v>9.9</v>
      </c>
      <c r="M111" s="6">
        <v>35</v>
      </c>
      <c r="N111" s="6">
        <v>13.7</v>
      </c>
      <c r="O111" s="26">
        <v>0.65</v>
      </c>
      <c r="P111" s="39"/>
    </row>
    <row r="112" spans="1:16" ht="26.25" customHeight="1" x14ac:dyDescent="0.25">
      <c r="A112" s="5" t="s">
        <v>64</v>
      </c>
      <c r="B112" s="5" t="s">
        <v>48</v>
      </c>
      <c r="C112" s="6">
        <v>200</v>
      </c>
      <c r="D112" s="6">
        <v>0.53</v>
      </c>
      <c r="E112" s="5"/>
      <c r="F112" s="6">
        <v>9.4700000000000006</v>
      </c>
      <c r="G112" s="6">
        <v>40</v>
      </c>
      <c r="H112" s="6"/>
      <c r="I112" s="6">
        <v>0.27</v>
      </c>
      <c r="J112" s="6"/>
      <c r="K112" s="6"/>
      <c r="L112" s="6">
        <v>13.6</v>
      </c>
      <c r="M112" s="6">
        <v>22.13</v>
      </c>
      <c r="N112" s="6">
        <v>11.73</v>
      </c>
      <c r="O112" s="26">
        <v>2.13</v>
      </c>
      <c r="P112" s="39"/>
    </row>
    <row r="113" spans="1:16" ht="26.25" customHeight="1" x14ac:dyDescent="0.25">
      <c r="A113" s="5" t="s">
        <v>78</v>
      </c>
      <c r="B113" s="5" t="s">
        <v>79</v>
      </c>
      <c r="C113" s="5" t="s">
        <v>80</v>
      </c>
      <c r="D113" s="6">
        <v>5.08</v>
      </c>
      <c r="E113" s="6">
        <v>4.5999999999999996</v>
      </c>
      <c r="F113" s="6">
        <v>0.28000000000000003</v>
      </c>
      <c r="G113" s="6">
        <v>62.84</v>
      </c>
      <c r="H113" s="6">
        <v>0.03</v>
      </c>
      <c r="I113" s="6"/>
      <c r="J113" s="6">
        <v>100</v>
      </c>
      <c r="K113" s="6">
        <v>0.24</v>
      </c>
      <c r="L113" s="6">
        <v>22</v>
      </c>
      <c r="M113" s="6">
        <v>76.8</v>
      </c>
      <c r="N113" s="6">
        <v>4.8</v>
      </c>
      <c r="O113" s="26">
        <v>1</v>
      </c>
      <c r="P113" s="39"/>
    </row>
    <row r="114" spans="1:16" x14ac:dyDescent="0.25">
      <c r="A114" s="5"/>
      <c r="B114" s="7" t="s">
        <v>32</v>
      </c>
      <c r="C114" s="8"/>
      <c r="D114" s="8">
        <f t="shared" ref="D114:O114" si="15">SUM(D108:D113)</f>
        <v>29.020000000000003</v>
      </c>
      <c r="E114" s="8">
        <f t="shared" si="15"/>
        <v>30.689999999999998</v>
      </c>
      <c r="F114" s="8">
        <f t="shared" si="15"/>
        <v>113.6</v>
      </c>
      <c r="G114" s="8">
        <f t="shared" si="15"/>
        <v>843.5200000000001</v>
      </c>
      <c r="H114" s="8">
        <f t="shared" si="15"/>
        <v>0.47</v>
      </c>
      <c r="I114" s="8">
        <f t="shared" si="15"/>
        <v>0.98</v>
      </c>
      <c r="J114" s="8">
        <f t="shared" si="15"/>
        <v>183.25</v>
      </c>
      <c r="K114" s="8">
        <f t="shared" si="15"/>
        <v>1.87</v>
      </c>
      <c r="L114" s="8">
        <f t="shared" si="15"/>
        <v>470.71000000000004</v>
      </c>
      <c r="M114" s="8">
        <f t="shared" si="15"/>
        <v>455</v>
      </c>
      <c r="N114" s="8">
        <f t="shared" si="15"/>
        <v>132.95000000000002</v>
      </c>
      <c r="O114" s="28">
        <f t="shared" si="15"/>
        <v>6.83</v>
      </c>
      <c r="P114" s="39">
        <v>33.51</v>
      </c>
    </row>
    <row r="115" spans="1:16" x14ac:dyDescent="0.25">
      <c r="A115" s="5"/>
      <c r="B115" s="8" t="s">
        <v>33</v>
      </c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26"/>
      <c r="P115" s="39"/>
    </row>
    <row r="116" spans="1:16" ht="27" customHeight="1" x14ac:dyDescent="0.25">
      <c r="A116" s="5" t="s">
        <v>127</v>
      </c>
      <c r="B116" s="5" t="s">
        <v>128</v>
      </c>
      <c r="C116" s="6">
        <v>100</v>
      </c>
      <c r="D116" s="6">
        <v>1.5</v>
      </c>
      <c r="E116" s="6">
        <v>6</v>
      </c>
      <c r="F116" s="6">
        <v>7.3</v>
      </c>
      <c r="G116" s="6">
        <v>89</v>
      </c>
      <c r="H116" s="6">
        <v>0.06</v>
      </c>
      <c r="I116" s="6">
        <v>4.26</v>
      </c>
      <c r="J116" s="6"/>
      <c r="K116" s="6">
        <v>0.17</v>
      </c>
      <c r="L116" s="6">
        <v>17.05</v>
      </c>
      <c r="M116" s="6">
        <v>44</v>
      </c>
      <c r="N116" s="6">
        <v>18.46</v>
      </c>
      <c r="O116" s="26">
        <v>0.56000000000000005</v>
      </c>
      <c r="P116" s="39"/>
    </row>
    <row r="117" spans="1:16" ht="27" customHeight="1" x14ac:dyDescent="0.25">
      <c r="A117" s="5" t="s">
        <v>129</v>
      </c>
      <c r="B117" s="5" t="s">
        <v>130</v>
      </c>
      <c r="C117" s="6">
        <v>250</v>
      </c>
      <c r="D117" s="6">
        <v>1.9</v>
      </c>
      <c r="E117" s="6">
        <v>5.5</v>
      </c>
      <c r="F117" s="6">
        <v>12</v>
      </c>
      <c r="G117" s="6">
        <v>105</v>
      </c>
      <c r="H117" s="6">
        <v>0.04</v>
      </c>
      <c r="I117" s="6">
        <v>7.95</v>
      </c>
      <c r="J117" s="6">
        <v>26.7</v>
      </c>
      <c r="K117" s="6">
        <v>0.26</v>
      </c>
      <c r="L117" s="6">
        <v>37.04</v>
      </c>
      <c r="M117" s="6">
        <v>48.1</v>
      </c>
      <c r="N117" s="6">
        <v>20.97</v>
      </c>
      <c r="O117" s="26">
        <v>0.97</v>
      </c>
      <c r="P117" s="39"/>
    </row>
    <row r="118" spans="1:16" ht="27" customHeight="1" x14ac:dyDescent="0.25">
      <c r="A118" s="5" t="s">
        <v>131</v>
      </c>
      <c r="B118" s="5" t="s">
        <v>132</v>
      </c>
      <c r="C118" s="6">
        <v>200</v>
      </c>
      <c r="D118" s="6">
        <v>3.54</v>
      </c>
      <c r="E118" s="6">
        <v>21.98</v>
      </c>
      <c r="F118" s="6">
        <v>17.2</v>
      </c>
      <c r="G118" s="6">
        <v>209</v>
      </c>
      <c r="H118" s="6">
        <v>0.12</v>
      </c>
      <c r="I118" s="6">
        <v>10.96</v>
      </c>
      <c r="J118" s="6">
        <v>14.87</v>
      </c>
      <c r="K118" s="6">
        <v>4.3099999999999996</v>
      </c>
      <c r="L118" s="6">
        <v>44.26</v>
      </c>
      <c r="M118" s="6">
        <v>67.14</v>
      </c>
      <c r="N118" s="6">
        <v>38.22</v>
      </c>
      <c r="O118" s="26">
        <v>1.62</v>
      </c>
      <c r="P118" s="39"/>
    </row>
    <row r="119" spans="1:16" ht="27" customHeight="1" x14ac:dyDescent="0.25">
      <c r="A119" s="5" t="s">
        <v>133</v>
      </c>
      <c r="B119" s="5" t="s">
        <v>134</v>
      </c>
      <c r="C119" s="6">
        <v>100</v>
      </c>
      <c r="D119" s="6">
        <v>21.67</v>
      </c>
      <c r="E119" s="6">
        <v>13.33</v>
      </c>
      <c r="F119" s="6"/>
      <c r="G119" s="6">
        <v>206.67</v>
      </c>
      <c r="H119" s="6">
        <v>0.04</v>
      </c>
      <c r="I119" s="6"/>
      <c r="J119" s="6">
        <v>20</v>
      </c>
      <c r="K119" s="6">
        <v>0.17</v>
      </c>
      <c r="L119" s="6">
        <v>40</v>
      </c>
      <c r="M119" s="6">
        <v>143.33000000000001</v>
      </c>
      <c r="N119" s="6">
        <v>20</v>
      </c>
      <c r="O119" s="26">
        <v>2</v>
      </c>
      <c r="P119" s="39"/>
    </row>
    <row r="120" spans="1:16" ht="27" customHeight="1" x14ac:dyDescent="0.25">
      <c r="A120" s="5" t="s">
        <v>59</v>
      </c>
      <c r="B120" s="5" t="s">
        <v>50</v>
      </c>
      <c r="C120" s="6">
        <v>200</v>
      </c>
      <c r="D120" s="6">
        <v>0.78</v>
      </c>
      <c r="E120" s="6">
        <v>0.05</v>
      </c>
      <c r="F120" s="6">
        <v>27.63</v>
      </c>
      <c r="G120" s="6">
        <v>114.8</v>
      </c>
      <c r="H120" s="6">
        <v>0.02</v>
      </c>
      <c r="I120" s="6">
        <v>0.6</v>
      </c>
      <c r="J120" s="6"/>
      <c r="K120" s="6"/>
      <c r="L120" s="6">
        <v>32.32</v>
      </c>
      <c r="M120" s="6">
        <v>21.9</v>
      </c>
      <c r="N120" s="6">
        <v>17.559999999999999</v>
      </c>
      <c r="O120" s="26">
        <v>0.48</v>
      </c>
      <c r="P120" s="39"/>
    </row>
    <row r="121" spans="1:16" x14ac:dyDescent="0.25">
      <c r="A121" s="5" t="s">
        <v>28</v>
      </c>
      <c r="B121" s="5" t="s">
        <v>29</v>
      </c>
      <c r="C121" s="6">
        <v>150</v>
      </c>
      <c r="D121" s="6">
        <v>11.85</v>
      </c>
      <c r="E121" s="6">
        <v>1.5</v>
      </c>
      <c r="F121" s="6">
        <v>72.45</v>
      </c>
      <c r="G121" s="6">
        <v>350.7</v>
      </c>
      <c r="H121" s="6">
        <v>0.15</v>
      </c>
      <c r="I121" s="6"/>
      <c r="J121" s="6"/>
      <c r="K121" s="6">
        <v>1.95</v>
      </c>
      <c r="L121" s="6">
        <v>34.5</v>
      </c>
      <c r="M121" s="6">
        <v>130.5</v>
      </c>
      <c r="N121" s="6">
        <v>49.5</v>
      </c>
      <c r="O121" s="26">
        <v>1.65</v>
      </c>
      <c r="P121" s="39"/>
    </row>
    <row r="122" spans="1:16" x14ac:dyDescent="0.25">
      <c r="A122" s="5"/>
      <c r="B122" s="7" t="s">
        <v>32</v>
      </c>
      <c r="C122" s="8"/>
      <c r="D122" s="8">
        <f>SUM(D116:D121)</f>
        <v>41.24</v>
      </c>
      <c r="E122" s="8">
        <f t="shared" ref="E122:O122" si="16">SUM(E116:E121)</f>
        <v>48.36</v>
      </c>
      <c r="F122" s="8">
        <f t="shared" si="16"/>
        <v>136.57999999999998</v>
      </c>
      <c r="G122" s="19">
        <f t="shared" si="16"/>
        <v>1075.1699999999998</v>
      </c>
      <c r="H122" s="8">
        <f t="shared" si="16"/>
        <v>0.43000000000000005</v>
      </c>
      <c r="I122" s="8">
        <f t="shared" si="16"/>
        <v>23.770000000000003</v>
      </c>
      <c r="J122" s="8">
        <f t="shared" si="16"/>
        <v>61.57</v>
      </c>
      <c r="K122" s="8">
        <f t="shared" si="16"/>
        <v>6.8599999999999994</v>
      </c>
      <c r="L122" s="8">
        <f t="shared" si="16"/>
        <v>205.17</v>
      </c>
      <c r="M122" s="8">
        <f t="shared" si="16"/>
        <v>454.97</v>
      </c>
      <c r="N122" s="8">
        <f t="shared" si="16"/>
        <v>164.71</v>
      </c>
      <c r="O122" s="28">
        <f t="shared" si="16"/>
        <v>7.2800000000000011</v>
      </c>
      <c r="P122" s="39">
        <v>65.22</v>
      </c>
    </row>
    <row r="123" spans="1:16" x14ac:dyDescent="0.25">
      <c r="A123" s="5"/>
      <c r="B123" s="8" t="s">
        <v>36</v>
      </c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26"/>
      <c r="P123" s="39"/>
    </row>
    <row r="124" spans="1:16" ht="28.5" customHeight="1" x14ac:dyDescent="0.25">
      <c r="A124" s="5" t="s">
        <v>135</v>
      </c>
      <c r="B124" s="5" t="s">
        <v>136</v>
      </c>
      <c r="C124" s="6">
        <v>50</v>
      </c>
      <c r="D124" s="6">
        <v>3.9</v>
      </c>
      <c r="E124" s="6">
        <v>3.06</v>
      </c>
      <c r="F124" s="6">
        <v>23.9</v>
      </c>
      <c r="G124" s="6">
        <v>139</v>
      </c>
      <c r="H124" s="6">
        <v>7.0000000000000007E-2</v>
      </c>
      <c r="I124" s="6"/>
      <c r="J124" s="6">
        <v>3</v>
      </c>
      <c r="K124" s="6"/>
      <c r="L124" s="6">
        <v>11.3</v>
      </c>
      <c r="M124" s="6">
        <v>39.200000000000003</v>
      </c>
      <c r="N124" s="6">
        <v>15.2</v>
      </c>
      <c r="O124" s="26">
        <v>0.73</v>
      </c>
      <c r="P124" s="39"/>
    </row>
    <row r="125" spans="1:16" ht="28.5" customHeight="1" x14ac:dyDescent="0.25">
      <c r="A125" s="5" t="s">
        <v>137</v>
      </c>
      <c r="B125" s="5" t="s">
        <v>138</v>
      </c>
      <c r="C125" s="6">
        <v>200</v>
      </c>
      <c r="D125" s="6">
        <v>6</v>
      </c>
      <c r="E125" s="6">
        <v>6.4</v>
      </c>
      <c r="F125" s="6">
        <v>9.4</v>
      </c>
      <c r="G125" s="6">
        <v>107</v>
      </c>
      <c r="H125" s="6">
        <v>0.04</v>
      </c>
      <c r="I125" s="6">
        <v>1.2</v>
      </c>
      <c r="J125" s="6">
        <v>0.03</v>
      </c>
      <c r="K125" s="6"/>
      <c r="L125" s="6">
        <v>242</v>
      </c>
      <c r="M125" s="6">
        <v>182</v>
      </c>
      <c r="N125" s="6">
        <v>28</v>
      </c>
      <c r="O125" s="26">
        <v>0.2</v>
      </c>
      <c r="P125" s="39"/>
    </row>
    <row r="126" spans="1:16" x14ac:dyDescent="0.25">
      <c r="A126" s="8"/>
      <c r="B126" s="7" t="s">
        <v>32</v>
      </c>
      <c r="C126" s="8"/>
      <c r="D126" s="19">
        <f>SUM(D124:D125)</f>
        <v>9.9</v>
      </c>
      <c r="E126" s="19">
        <f t="shared" ref="E126:O126" si="17">SUM(E124:E125)</f>
        <v>9.4600000000000009</v>
      </c>
      <c r="F126" s="19">
        <f t="shared" si="17"/>
        <v>33.299999999999997</v>
      </c>
      <c r="G126" s="19">
        <f t="shared" si="17"/>
        <v>246</v>
      </c>
      <c r="H126" s="19">
        <f t="shared" si="17"/>
        <v>0.11000000000000001</v>
      </c>
      <c r="I126" s="19">
        <f t="shared" si="17"/>
        <v>1.2</v>
      </c>
      <c r="J126" s="19">
        <f t="shared" si="17"/>
        <v>3.03</v>
      </c>
      <c r="K126" s="19">
        <f t="shared" si="17"/>
        <v>0</v>
      </c>
      <c r="L126" s="19">
        <f t="shared" si="17"/>
        <v>253.3</v>
      </c>
      <c r="M126" s="19">
        <f t="shared" si="17"/>
        <v>221.2</v>
      </c>
      <c r="N126" s="19">
        <f t="shared" si="17"/>
        <v>43.2</v>
      </c>
      <c r="O126" s="29">
        <f t="shared" si="17"/>
        <v>0.92999999999999994</v>
      </c>
      <c r="P126" s="39">
        <v>16.43</v>
      </c>
    </row>
    <row r="127" spans="1:16" x14ac:dyDescent="0.25">
      <c r="A127" s="8"/>
      <c r="B127" s="8" t="s">
        <v>39</v>
      </c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28"/>
      <c r="P127" s="39"/>
    </row>
    <row r="128" spans="1:16" ht="24" x14ac:dyDescent="0.25">
      <c r="A128" s="5" t="s">
        <v>109</v>
      </c>
      <c r="B128" s="5" t="s">
        <v>110</v>
      </c>
      <c r="C128" s="6">
        <v>130</v>
      </c>
      <c r="D128" s="6">
        <v>10.47</v>
      </c>
      <c r="E128" s="6">
        <v>15.74</v>
      </c>
      <c r="F128" s="6">
        <v>11.35</v>
      </c>
      <c r="G128" s="6">
        <v>230.7</v>
      </c>
      <c r="H128" s="6">
        <v>0.14000000000000001</v>
      </c>
      <c r="I128" s="6">
        <v>0.92</v>
      </c>
      <c r="J128" s="6">
        <v>21.06</v>
      </c>
      <c r="K128" s="6"/>
      <c r="L128" s="6">
        <v>28.67</v>
      </c>
      <c r="M128" s="6">
        <v>114</v>
      </c>
      <c r="N128" s="6">
        <v>20.43</v>
      </c>
      <c r="O128" s="26">
        <v>1.79</v>
      </c>
      <c r="P128" s="39"/>
    </row>
    <row r="129" spans="1:16" ht="24" x14ac:dyDescent="0.25">
      <c r="A129" s="5" t="s">
        <v>139</v>
      </c>
      <c r="B129" s="5" t="s">
        <v>140</v>
      </c>
      <c r="C129" s="6">
        <v>200</v>
      </c>
      <c r="D129" s="6">
        <v>4.08</v>
      </c>
      <c r="E129" s="6">
        <v>7.36</v>
      </c>
      <c r="F129" s="6">
        <v>15.78</v>
      </c>
      <c r="G129" s="6">
        <v>154</v>
      </c>
      <c r="H129" s="6">
        <v>0.06</v>
      </c>
      <c r="I129" s="6">
        <v>34.159999999999997</v>
      </c>
      <c r="J129" s="6"/>
      <c r="K129" s="6"/>
      <c r="L129" s="6">
        <v>117.5</v>
      </c>
      <c r="M129" s="6">
        <v>81.38</v>
      </c>
      <c r="N129" s="6">
        <v>41.7</v>
      </c>
      <c r="O129" s="26">
        <v>1.66</v>
      </c>
      <c r="P129" s="39"/>
    </row>
    <row r="130" spans="1:16" ht="24" x14ac:dyDescent="0.25">
      <c r="A130" s="5" t="s">
        <v>141</v>
      </c>
      <c r="B130" s="5" t="s">
        <v>142</v>
      </c>
      <c r="C130" s="6">
        <v>75</v>
      </c>
      <c r="D130" s="6">
        <v>4.51</v>
      </c>
      <c r="E130" s="6">
        <v>2.2999999999999998</v>
      </c>
      <c r="F130" s="6">
        <v>30.41</v>
      </c>
      <c r="G130" s="6">
        <v>160</v>
      </c>
      <c r="H130" s="6">
        <v>0.09</v>
      </c>
      <c r="I130" s="6">
        <v>0.5</v>
      </c>
      <c r="J130" s="6"/>
      <c r="K130" s="6"/>
      <c r="L130" s="6">
        <v>14.94</v>
      </c>
      <c r="M130" s="6">
        <v>50.34</v>
      </c>
      <c r="N130" s="6">
        <v>20.170000000000002</v>
      </c>
      <c r="O130" s="26">
        <v>0.9</v>
      </c>
      <c r="P130" s="39"/>
    </row>
    <row r="131" spans="1:16" ht="24" x14ac:dyDescent="0.25">
      <c r="A131" s="5" t="s">
        <v>76</v>
      </c>
      <c r="B131" s="5" t="s">
        <v>77</v>
      </c>
      <c r="C131" s="6">
        <v>10</v>
      </c>
      <c r="D131" s="6">
        <v>0.08</v>
      </c>
      <c r="E131" s="6">
        <v>7.25</v>
      </c>
      <c r="F131" s="6">
        <v>0.13</v>
      </c>
      <c r="G131" s="6">
        <v>66</v>
      </c>
      <c r="H131" s="6"/>
      <c r="I131" s="6"/>
      <c r="J131" s="6">
        <v>40</v>
      </c>
      <c r="K131" s="6"/>
      <c r="L131" s="6">
        <v>2.4</v>
      </c>
      <c r="M131" s="6">
        <v>3</v>
      </c>
      <c r="N131" s="6"/>
      <c r="O131" s="26">
        <v>0.02</v>
      </c>
      <c r="P131" s="39"/>
    </row>
    <row r="132" spans="1:16" x14ac:dyDescent="0.25">
      <c r="A132" s="5" t="s">
        <v>28</v>
      </c>
      <c r="B132" s="5" t="s">
        <v>29</v>
      </c>
      <c r="C132" s="6">
        <v>100</v>
      </c>
      <c r="D132" s="6">
        <v>7.9</v>
      </c>
      <c r="E132" s="6">
        <v>1</v>
      </c>
      <c r="F132" s="6">
        <v>48.3</v>
      </c>
      <c r="G132" s="6">
        <v>233.8</v>
      </c>
      <c r="H132" s="6">
        <v>0.1</v>
      </c>
      <c r="I132" s="6"/>
      <c r="J132" s="6"/>
      <c r="K132" s="6">
        <v>1.3</v>
      </c>
      <c r="L132" s="6">
        <v>23</v>
      </c>
      <c r="M132" s="6">
        <v>87</v>
      </c>
      <c r="N132" s="6">
        <v>33</v>
      </c>
      <c r="O132" s="26">
        <v>1.1000000000000001</v>
      </c>
      <c r="P132" s="39"/>
    </row>
    <row r="133" spans="1:16" ht="24" x14ac:dyDescent="0.25">
      <c r="A133" s="5" t="s">
        <v>64</v>
      </c>
      <c r="B133" s="5" t="s">
        <v>48</v>
      </c>
      <c r="C133" s="6">
        <v>200</v>
      </c>
      <c r="D133" s="6">
        <v>0.53</v>
      </c>
      <c r="E133" s="5"/>
      <c r="F133" s="6">
        <v>9.4700000000000006</v>
      </c>
      <c r="G133" s="6">
        <v>40</v>
      </c>
      <c r="H133" s="6"/>
      <c r="I133" s="6">
        <v>0.27</v>
      </c>
      <c r="J133" s="6"/>
      <c r="K133" s="6"/>
      <c r="L133" s="6">
        <v>13.6</v>
      </c>
      <c r="M133" s="6">
        <v>22.13</v>
      </c>
      <c r="N133" s="6">
        <v>11.73</v>
      </c>
      <c r="O133" s="26">
        <v>2.13</v>
      </c>
      <c r="P133" s="39"/>
    </row>
    <row r="134" spans="1:16" x14ac:dyDescent="0.25">
      <c r="A134" s="5"/>
      <c r="B134" s="7" t="s">
        <v>32</v>
      </c>
      <c r="C134" s="8"/>
      <c r="D134" s="8">
        <f>SUM(D128:D133)</f>
        <v>27.57</v>
      </c>
      <c r="E134" s="8">
        <f t="shared" ref="E134:O134" si="18">SUM(E128:E133)</f>
        <v>33.650000000000006</v>
      </c>
      <c r="F134" s="8">
        <f t="shared" si="18"/>
        <v>115.44</v>
      </c>
      <c r="G134" s="19">
        <f t="shared" si="18"/>
        <v>884.5</v>
      </c>
      <c r="H134" s="8">
        <f t="shared" si="18"/>
        <v>0.39</v>
      </c>
      <c r="I134" s="8">
        <f t="shared" si="18"/>
        <v>35.85</v>
      </c>
      <c r="J134" s="8">
        <f t="shared" si="18"/>
        <v>61.06</v>
      </c>
      <c r="K134" s="8">
        <f t="shared" si="18"/>
        <v>1.3</v>
      </c>
      <c r="L134" s="8">
        <f t="shared" si="18"/>
        <v>200.11</v>
      </c>
      <c r="M134" s="8">
        <f t="shared" si="18"/>
        <v>357.85</v>
      </c>
      <c r="N134" s="8">
        <f t="shared" si="18"/>
        <v>127.03000000000002</v>
      </c>
      <c r="O134" s="28">
        <f t="shared" si="18"/>
        <v>7.6000000000000005</v>
      </c>
      <c r="P134" s="39">
        <v>52.01</v>
      </c>
    </row>
    <row r="135" spans="1:16" ht="15" customHeight="1" x14ac:dyDescent="0.25">
      <c r="A135" s="5"/>
      <c r="B135" s="7" t="s">
        <v>40</v>
      </c>
      <c r="C135" s="6"/>
      <c r="D135" s="19">
        <f>D134+D126+D122+D114</f>
        <v>107.73000000000002</v>
      </c>
      <c r="E135" s="19">
        <f t="shared" ref="E135:O135" si="19">E134+E126+E122+E114</f>
        <v>122.16</v>
      </c>
      <c r="F135" s="19">
        <f t="shared" si="19"/>
        <v>398.91999999999996</v>
      </c>
      <c r="G135" s="19">
        <f t="shared" si="19"/>
        <v>3049.19</v>
      </c>
      <c r="H135" s="19">
        <f t="shared" si="19"/>
        <v>1.4</v>
      </c>
      <c r="I135" s="19">
        <f t="shared" si="19"/>
        <v>61.800000000000004</v>
      </c>
      <c r="J135" s="19">
        <f t="shared" si="19"/>
        <v>308.90999999999997</v>
      </c>
      <c r="K135" s="19">
        <f t="shared" si="19"/>
        <v>10.030000000000001</v>
      </c>
      <c r="L135" s="19">
        <f t="shared" si="19"/>
        <v>1129.29</v>
      </c>
      <c r="M135" s="19">
        <f t="shared" si="19"/>
        <v>1489.02</v>
      </c>
      <c r="N135" s="19">
        <f t="shared" si="19"/>
        <v>467.8900000000001</v>
      </c>
      <c r="O135" s="29">
        <f t="shared" si="19"/>
        <v>22.64</v>
      </c>
      <c r="P135" s="39">
        <f>P114+P122+P126+P134</f>
        <v>167.17</v>
      </c>
    </row>
    <row r="136" spans="1:16" ht="17.25" customHeight="1" x14ac:dyDescent="0.25">
      <c r="A136" s="5"/>
      <c r="B136" s="7" t="s">
        <v>41</v>
      </c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26"/>
      <c r="P136" s="39"/>
    </row>
    <row r="137" spans="1:16" ht="46.5" customHeight="1" x14ac:dyDescent="0.25">
      <c r="A137" s="5" t="s">
        <v>143</v>
      </c>
      <c r="B137" s="5" t="s">
        <v>144</v>
      </c>
      <c r="C137" s="6" t="s">
        <v>226</v>
      </c>
      <c r="D137" s="6">
        <v>22.3</v>
      </c>
      <c r="E137" s="6">
        <v>16.399999999999999</v>
      </c>
      <c r="F137" s="6">
        <v>32.700000000000003</v>
      </c>
      <c r="G137" s="6">
        <v>363</v>
      </c>
      <c r="H137" s="6">
        <v>7.0000000000000007E-2</v>
      </c>
      <c r="I137" s="6">
        <v>0.54</v>
      </c>
      <c r="J137" s="6">
        <v>96.3</v>
      </c>
      <c r="K137" s="6">
        <v>0.05</v>
      </c>
      <c r="L137" s="6">
        <v>277</v>
      </c>
      <c r="M137" s="6">
        <v>248.45</v>
      </c>
      <c r="N137" s="6">
        <v>34.96</v>
      </c>
      <c r="O137" s="26">
        <v>0.68</v>
      </c>
      <c r="P137" s="39"/>
    </row>
    <row r="138" spans="1:16" ht="24" x14ac:dyDescent="0.25">
      <c r="A138" s="5" t="s">
        <v>76</v>
      </c>
      <c r="B138" s="5" t="s">
        <v>77</v>
      </c>
      <c r="C138" s="6">
        <v>10</v>
      </c>
      <c r="D138" s="6">
        <v>0.08</v>
      </c>
      <c r="E138" s="6">
        <v>7.25</v>
      </c>
      <c r="F138" s="6">
        <v>0.13</v>
      </c>
      <c r="G138" s="6">
        <v>66</v>
      </c>
      <c r="H138" s="6"/>
      <c r="I138" s="6"/>
      <c r="J138" s="6">
        <v>40</v>
      </c>
      <c r="K138" s="6"/>
      <c r="L138" s="6">
        <v>2.4</v>
      </c>
      <c r="M138" s="6">
        <v>3</v>
      </c>
      <c r="N138" s="6"/>
      <c r="O138" s="26">
        <v>0.02</v>
      </c>
      <c r="P138" s="39"/>
    </row>
    <row r="139" spans="1:16" x14ac:dyDescent="0.25">
      <c r="A139" s="5" t="s">
        <v>28</v>
      </c>
      <c r="B139" s="5" t="s">
        <v>29</v>
      </c>
      <c r="C139" s="6">
        <v>100</v>
      </c>
      <c r="D139" s="6">
        <v>7.9</v>
      </c>
      <c r="E139" s="6">
        <v>1</v>
      </c>
      <c r="F139" s="6">
        <v>48.3</v>
      </c>
      <c r="G139" s="6">
        <v>233.8</v>
      </c>
      <c r="H139" s="6">
        <v>0.1</v>
      </c>
      <c r="I139" s="6"/>
      <c r="J139" s="6"/>
      <c r="K139" s="6">
        <v>1.3</v>
      </c>
      <c r="L139" s="6">
        <v>23</v>
      </c>
      <c r="M139" s="6">
        <v>87</v>
      </c>
      <c r="N139" s="6">
        <v>33</v>
      </c>
      <c r="O139" s="26">
        <v>1.1000000000000001</v>
      </c>
      <c r="P139" s="39"/>
    </row>
    <row r="140" spans="1:16" ht="24" x14ac:dyDescent="0.25">
      <c r="A140" s="5" t="s">
        <v>145</v>
      </c>
      <c r="B140" s="5" t="s">
        <v>146</v>
      </c>
      <c r="C140" s="6">
        <v>50</v>
      </c>
      <c r="D140" s="6">
        <v>4.6399999999999997</v>
      </c>
      <c r="E140" s="6">
        <v>0.99</v>
      </c>
      <c r="F140" s="6">
        <v>23.45</v>
      </c>
      <c r="G140" s="6">
        <v>121</v>
      </c>
      <c r="H140" s="6">
        <v>0.08</v>
      </c>
      <c r="I140" s="6">
        <v>0.13</v>
      </c>
      <c r="J140" s="6">
        <v>3</v>
      </c>
      <c r="K140" s="6"/>
      <c r="L140" s="6">
        <v>30.2</v>
      </c>
      <c r="M140" s="6">
        <v>51.7</v>
      </c>
      <c r="N140" s="6">
        <v>18.3</v>
      </c>
      <c r="O140" s="26">
        <v>0.73</v>
      </c>
      <c r="P140" s="39"/>
    </row>
    <row r="141" spans="1:16" ht="24" x14ac:dyDescent="0.25">
      <c r="A141" s="5" t="s">
        <v>147</v>
      </c>
      <c r="B141" s="5" t="s">
        <v>148</v>
      </c>
      <c r="C141" s="6">
        <v>200</v>
      </c>
      <c r="D141" s="6">
        <v>4.08</v>
      </c>
      <c r="E141" s="6">
        <v>3.54</v>
      </c>
      <c r="F141" s="6">
        <v>17.579999999999998</v>
      </c>
      <c r="G141" s="6">
        <v>118.6</v>
      </c>
      <c r="H141" s="6">
        <v>0.05</v>
      </c>
      <c r="I141" s="6">
        <v>1.58</v>
      </c>
      <c r="J141" s="6">
        <v>24.4</v>
      </c>
      <c r="K141" s="6"/>
      <c r="L141" s="6">
        <v>152.19999999999999</v>
      </c>
      <c r="M141" s="6">
        <v>124.56</v>
      </c>
      <c r="N141" s="6">
        <v>21.34</v>
      </c>
      <c r="O141" s="26">
        <v>0.47</v>
      </c>
      <c r="P141" s="39"/>
    </row>
    <row r="142" spans="1:16" x14ac:dyDescent="0.25">
      <c r="A142" s="5"/>
      <c r="B142" s="7" t="s">
        <v>32</v>
      </c>
      <c r="C142" s="8"/>
      <c r="D142" s="19">
        <f>SUM(D137:D141)</f>
        <v>39</v>
      </c>
      <c r="E142" s="19">
        <f t="shared" ref="E142:O142" si="20">SUM(E137:E141)</f>
        <v>29.179999999999996</v>
      </c>
      <c r="F142" s="19">
        <f t="shared" si="20"/>
        <v>122.16</v>
      </c>
      <c r="G142" s="19">
        <f t="shared" si="20"/>
        <v>902.4</v>
      </c>
      <c r="H142" s="19">
        <f t="shared" si="20"/>
        <v>0.3</v>
      </c>
      <c r="I142" s="19">
        <f t="shared" si="20"/>
        <v>2.25</v>
      </c>
      <c r="J142" s="19">
        <f t="shared" si="20"/>
        <v>163.70000000000002</v>
      </c>
      <c r="K142" s="19">
        <f t="shared" si="20"/>
        <v>1.35</v>
      </c>
      <c r="L142" s="19">
        <f t="shared" si="20"/>
        <v>484.79999999999995</v>
      </c>
      <c r="M142" s="19">
        <f t="shared" si="20"/>
        <v>514.71</v>
      </c>
      <c r="N142" s="19">
        <f t="shared" si="20"/>
        <v>107.60000000000001</v>
      </c>
      <c r="O142" s="29">
        <f t="shared" si="20"/>
        <v>3</v>
      </c>
      <c r="P142" s="39">
        <v>49.48</v>
      </c>
    </row>
    <row r="143" spans="1:16" x14ac:dyDescent="0.25">
      <c r="A143" s="5"/>
      <c r="B143" s="8" t="s">
        <v>33</v>
      </c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26"/>
      <c r="P143" s="39"/>
    </row>
    <row r="144" spans="1:16" x14ac:dyDescent="0.25">
      <c r="A144" s="5" t="s">
        <v>238</v>
      </c>
      <c r="B144" s="35" t="s">
        <v>237</v>
      </c>
      <c r="C144" s="6">
        <v>100</v>
      </c>
      <c r="D144" s="6">
        <v>0.7</v>
      </c>
      <c r="E144" s="6">
        <v>6.1</v>
      </c>
      <c r="F144" s="6">
        <v>3.3</v>
      </c>
      <c r="G144" s="6">
        <v>71</v>
      </c>
      <c r="H144" s="6">
        <v>0.03</v>
      </c>
      <c r="I144" s="6">
        <v>11.07</v>
      </c>
      <c r="J144" s="6">
        <v>0.01</v>
      </c>
      <c r="K144" s="6">
        <v>0.2</v>
      </c>
      <c r="L144" s="6">
        <v>14.62</v>
      </c>
      <c r="M144" s="6">
        <v>21.98</v>
      </c>
      <c r="N144" s="6">
        <v>12.43</v>
      </c>
      <c r="O144" s="26">
        <v>0.41</v>
      </c>
      <c r="P144" s="39"/>
    </row>
    <row r="145" spans="1:16" ht="24" x14ac:dyDescent="0.25">
      <c r="A145" s="5" t="s">
        <v>149</v>
      </c>
      <c r="B145" s="5" t="s">
        <v>150</v>
      </c>
      <c r="C145" s="6">
        <v>250</v>
      </c>
      <c r="D145" s="6">
        <v>2.68</v>
      </c>
      <c r="E145" s="6">
        <v>2.83</v>
      </c>
      <c r="F145" s="6">
        <v>17.45</v>
      </c>
      <c r="G145" s="6">
        <v>118.25</v>
      </c>
      <c r="H145" s="6">
        <v>0.11</v>
      </c>
      <c r="I145" s="6">
        <v>8.25</v>
      </c>
      <c r="J145" s="6"/>
      <c r="K145" s="6"/>
      <c r="L145" s="6">
        <v>29.2</v>
      </c>
      <c r="M145" s="6">
        <v>67.569999999999993</v>
      </c>
      <c r="N145" s="6">
        <v>27.27</v>
      </c>
      <c r="O145" s="26">
        <v>1.1200000000000001</v>
      </c>
      <c r="P145" s="39"/>
    </row>
    <row r="146" spans="1:16" ht="24" x14ac:dyDescent="0.25">
      <c r="A146" s="5" t="s">
        <v>151</v>
      </c>
      <c r="B146" s="5" t="s">
        <v>152</v>
      </c>
      <c r="C146" s="6">
        <v>250</v>
      </c>
      <c r="D146" s="6">
        <v>18.2</v>
      </c>
      <c r="E146" s="6">
        <v>18.899999999999999</v>
      </c>
      <c r="F146" s="6">
        <v>44.7</v>
      </c>
      <c r="G146" s="6">
        <v>425</v>
      </c>
      <c r="H146" s="6">
        <v>0.04</v>
      </c>
      <c r="I146" s="6">
        <v>0.99</v>
      </c>
      <c r="J146" s="6"/>
      <c r="K146" s="6"/>
      <c r="L146" s="6">
        <v>12.92</v>
      </c>
      <c r="M146" s="6">
        <v>97.76</v>
      </c>
      <c r="N146" s="6">
        <v>37.18</v>
      </c>
      <c r="O146" s="26">
        <v>0.91</v>
      </c>
      <c r="P146" s="39"/>
    </row>
    <row r="147" spans="1:16" ht="24" x14ac:dyDescent="0.25">
      <c r="A147" s="5" t="s">
        <v>64</v>
      </c>
      <c r="B147" s="5" t="s">
        <v>48</v>
      </c>
      <c r="C147" s="6">
        <v>200</v>
      </c>
      <c r="D147" s="6">
        <v>0.53</v>
      </c>
      <c r="E147" s="5"/>
      <c r="F147" s="6">
        <v>9.4700000000000006</v>
      </c>
      <c r="G147" s="6">
        <v>40</v>
      </c>
      <c r="H147" s="6"/>
      <c r="I147" s="6">
        <v>0.27</v>
      </c>
      <c r="J147" s="6"/>
      <c r="K147" s="6"/>
      <c r="L147" s="6">
        <v>13.6</v>
      </c>
      <c r="M147" s="6">
        <v>22.13</v>
      </c>
      <c r="N147" s="6">
        <v>11.73</v>
      </c>
      <c r="O147" s="26">
        <v>2.13</v>
      </c>
      <c r="P147" s="39"/>
    </row>
    <row r="148" spans="1:16" x14ac:dyDescent="0.25">
      <c r="A148" s="5" t="s">
        <v>28</v>
      </c>
      <c r="B148" s="5" t="s">
        <v>29</v>
      </c>
      <c r="C148" s="6">
        <v>150</v>
      </c>
      <c r="D148" s="6">
        <v>11.85</v>
      </c>
      <c r="E148" s="6">
        <v>1.5</v>
      </c>
      <c r="F148" s="6">
        <v>72.45</v>
      </c>
      <c r="G148" s="6">
        <v>350.7</v>
      </c>
      <c r="H148" s="6">
        <v>0.15</v>
      </c>
      <c r="I148" s="6"/>
      <c r="J148" s="6"/>
      <c r="K148" s="6">
        <v>1.95</v>
      </c>
      <c r="L148" s="6">
        <v>34.5</v>
      </c>
      <c r="M148" s="6">
        <v>130.5</v>
      </c>
      <c r="N148" s="6">
        <v>49.5</v>
      </c>
      <c r="O148" s="26">
        <v>1.65</v>
      </c>
      <c r="P148" s="39"/>
    </row>
    <row r="149" spans="1:16" x14ac:dyDescent="0.25">
      <c r="A149" s="5"/>
      <c r="B149" s="7" t="s">
        <v>32</v>
      </c>
      <c r="C149" s="8"/>
      <c r="D149" s="8">
        <f>SUM(D144:D148)</f>
        <v>33.96</v>
      </c>
      <c r="E149" s="8">
        <f t="shared" ref="E149:O149" si="21">SUM(E144:E148)</f>
        <v>29.33</v>
      </c>
      <c r="F149" s="8">
        <f t="shared" si="21"/>
        <v>147.37</v>
      </c>
      <c r="G149" s="8">
        <f t="shared" si="21"/>
        <v>1004.95</v>
      </c>
      <c r="H149" s="8">
        <f t="shared" si="21"/>
        <v>0.33</v>
      </c>
      <c r="I149" s="8">
        <f t="shared" si="21"/>
        <v>20.58</v>
      </c>
      <c r="J149" s="8">
        <f t="shared" si="21"/>
        <v>0.01</v>
      </c>
      <c r="K149" s="8">
        <f t="shared" si="21"/>
        <v>2.15</v>
      </c>
      <c r="L149" s="8">
        <f t="shared" si="21"/>
        <v>104.84</v>
      </c>
      <c r="M149" s="8">
        <f t="shared" si="21"/>
        <v>339.94</v>
      </c>
      <c r="N149" s="8">
        <f t="shared" si="21"/>
        <v>138.11000000000001</v>
      </c>
      <c r="O149" s="28">
        <f t="shared" si="21"/>
        <v>6.2200000000000006</v>
      </c>
      <c r="P149" s="39">
        <v>59.94</v>
      </c>
    </row>
    <row r="150" spans="1:16" x14ac:dyDescent="0.25">
      <c r="A150" s="5"/>
      <c r="B150" s="8" t="s">
        <v>36</v>
      </c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26"/>
      <c r="P150" s="39"/>
    </row>
    <row r="151" spans="1:16" ht="24" x14ac:dyDescent="0.25">
      <c r="A151" s="5" t="s">
        <v>153</v>
      </c>
      <c r="B151" s="5" t="s">
        <v>154</v>
      </c>
      <c r="C151" s="6">
        <v>50</v>
      </c>
      <c r="D151" s="6">
        <v>3.88</v>
      </c>
      <c r="E151" s="6">
        <v>2.36</v>
      </c>
      <c r="F151" s="6">
        <v>23.55</v>
      </c>
      <c r="G151" s="6">
        <v>131</v>
      </c>
      <c r="H151" s="6">
        <v>7.0000000000000007E-2</v>
      </c>
      <c r="I151" s="6"/>
      <c r="J151" s="6">
        <v>13</v>
      </c>
      <c r="K151" s="6"/>
      <c r="L151" s="6">
        <v>11</v>
      </c>
      <c r="M151" s="6">
        <v>37</v>
      </c>
      <c r="N151" s="6">
        <v>14.5</v>
      </c>
      <c r="O151" s="26">
        <v>0.69</v>
      </c>
      <c r="P151" s="39"/>
    </row>
    <row r="152" spans="1:16" ht="24" customHeight="1" x14ac:dyDescent="0.25">
      <c r="A152" s="5" t="s">
        <v>52</v>
      </c>
      <c r="B152" s="5" t="s">
        <v>27</v>
      </c>
      <c r="C152" s="6">
        <v>15</v>
      </c>
      <c r="D152" s="6">
        <v>3.48</v>
      </c>
      <c r="E152" s="6">
        <v>4.46</v>
      </c>
      <c r="F152" s="6"/>
      <c r="G152" s="6">
        <v>53.74</v>
      </c>
      <c r="H152" s="6">
        <v>8.0000000000000002E-3</v>
      </c>
      <c r="I152" s="6">
        <v>0.1</v>
      </c>
      <c r="J152" s="6">
        <v>3.9</v>
      </c>
      <c r="K152" s="6">
        <v>0.08</v>
      </c>
      <c r="L152" s="6">
        <v>132</v>
      </c>
      <c r="M152" s="6">
        <v>75</v>
      </c>
      <c r="N152" s="6">
        <v>5.25</v>
      </c>
      <c r="O152" s="26">
        <v>0.15</v>
      </c>
      <c r="P152" s="39"/>
    </row>
    <row r="153" spans="1:16" ht="24" x14ac:dyDescent="0.25">
      <c r="A153" s="5" t="s">
        <v>64</v>
      </c>
      <c r="B153" s="5" t="s">
        <v>48</v>
      </c>
      <c r="C153" s="6">
        <v>200</v>
      </c>
      <c r="D153" s="6">
        <v>0.53</v>
      </c>
      <c r="E153" s="5"/>
      <c r="F153" s="6">
        <v>9.4700000000000006</v>
      </c>
      <c r="G153" s="6">
        <v>40</v>
      </c>
      <c r="H153" s="6"/>
      <c r="I153" s="6">
        <v>0.27</v>
      </c>
      <c r="J153" s="6"/>
      <c r="K153" s="6"/>
      <c r="L153" s="6">
        <v>13.6</v>
      </c>
      <c r="M153" s="6">
        <v>22.13</v>
      </c>
      <c r="N153" s="6">
        <v>11.73</v>
      </c>
      <c r="O153" s="26">
        <v>2.13</v>
      </c>
      <c r="P153" s="39"/>
    </row>
    <row r="154" spans="1:16" x14ac:dyDescent="0.25">
      <c r="A154" s="5"/>
      <c r="B154" s="7" t="s">
        <v>39</v>
      </c>
      <c r="C154" s="6"/>
      <c r="D154" s="8">
        <f>SUM(D151:D153)</f>
        <v>7.89</v>
      </c>
      <c r="E154" s="8">
        <f t="shared" ref="E154:O154" si="22">SUM(E151:E153)</f>
        <v>6.82</v>
      </c>
      <c r="F154" s="8">
        <f t="shared" si="22"/>
        <v>33.020000000000003</v>
      </c>
      <c r="G154" s="8">
        <f t="shared" si="22"/>
        <v>224.74</v>
      </c>
      <c r="H154" s="8">
        <f t="shared" si="22"/>
        <v>7.8000000000000014E-2</v>
      </c>
      <c r="I154" s="19">
        <f t="shared" si="22"/>
        <v>0.37</v>
      </c>
      <c r="J154" s="19">
        <f t="shared" si="22"/>
        <v>16.899999999999999</v>
      </c>
      <c r="K154" s="8">
        <f t="shared" si="22"/>
        <v>0.08</v>
      </c>
      <c r="L154" s="19">
        <f t="shared" si="22"/>
        <v>156.6</v>
      </c>
      <c r="M154" s="19">
        <f t="shared" si="22"/>
        <v>134.13</v>
      </c>
      <c r="N154" s="19">
        <f t="shared" si="22"/>
        <v>31.48</v>
      </c>
      <c r="O154" s="28">
        <f t="shared" si="22"/>
        <v>2.9699999999999998</v>
      </c>
      <c r="P154" s="39">
        <v>8.1199999999999992</v>
      </c>
    </row>
    <row r="155" spans="1:16" ht="24" x14ac:dyDescent="0.25">
      <c r="A155" s="5" t="s">
        <v>155</v>
      </c>
      <c r="B155" s="5" t="s">
        <v>156</v>
      </c>
      <c r="C155" s="6">
        <v>100</v>
      </c>
      <c r="D155" s="6">
        <v>12.81</v>
      </c>
      <c r="E155" s="6">
        <v>9.0299999999999994</v>
      </c>
      <c r="F155" s="6">
        <v>4.45</v>
      </c>
      <c r="G155" s="6">
        <v>165</v>
      </c>
      <c r="H155" s="6">
        <v>0.2</v>
      </c>
      <c r="I155" s="6">
        <v>29.54</v>
      </c>
      <c r="J155" s="6">
        <v>5541</v>
      </c>
      <c r="K155" s="6"/>
      <c r="L155" s="6">
        <v>27.53</v>
      </c>
      <c r="M155" s="6">
        <v>227.87</v>
      </c>
      <c r="N155" s="6">
        <v>16.82</v>
      </c>
      <c r="O155" s="26">
        <v>4.82</v>
      </c>
      <c r="P155" s="39"/>
    </row>
    <row r="156" spans="1:16" ht="24" x14ac:dyDescent="0.25">
      <c r="A156" s="5" t="s">
        <v>86</v>
      </c>
      <c r="B156" s="5" t="s">
        <v>43</v>
      </c>
      <c r="C156" s="6">
        <v>200</v>
      </c>
      <c r="D156" s="6">
        <v>4.0999999999999996</v>
      </c>
      <c r="E156" s="6">
        <v>3.1</v>
      </c>
      <c r="F156" s="6">
        <v>25.5</v>
      </c>
      <c r="G156" s="6">
        <v>146.30000000000001</v>
      </c>
      <c r="H156" s="6">
        <v>1.54</v>
      </c>
      <c r="I156" s="6">
        <v>5</v>
      </c>
      <c r="J156" s="6">
        <v>44.2</v>
      </c>
      <c r="K156" s="6">
        <v>0.2</v>
      </c>
      <c r="L156" s="6">
        <v>51</v>
      </c>
      <c r="M156" s="6">
        <v>102.6</v>
      </c>
      <c r="N156" s="6">
        <v>35.6</v>
      </c>
      <c r="O156" s="26">
        <v>1.1399999999999999</v>
      </c>
      <c r="P156" s="39"/>
    </row>
    <row r="157" spans="1:16" ht="24.75" customHeight="1" x14ac:dyDescent="0.25">
      <c r="A157" s="5" t="s">
        <v>141</v>
      </c>
      <c r="B157" s="5" t="s">
        <v>157</v>
      </c>
      <c r="C157" s="6">
        <v>100</v>
      </c>
      <c r="D157" s="6">
        <v>6.19</v>
      </c>
      <c r="E157" s="6">
        <v>6.05</v>
      </c>
      <c r="F157" s="6">
        <v>32.6</v>
      </c>
      <c r="G157" s="6">
        <v>210</v>
      </c>
      <c r="H157" s="6">
        <v>0.08</v>
      </c>
      <c r="I157" s="6">
        <v>0.12</v>
      </c>
      <c r="J157" s="6">
        <v>1.6</v>
      </c>
      <c r="K157" s="6"/>
      <c r="L157" s="6">
        <v>28.28</v>
      </c>
      <c r="M157" s="6">
        <v>66.39</v>
      </c>
      <c r="N157" s="6">
        <v>24.09</v>
      </c>
      <c r="O157" s="26">
        <v>1.23</v>
      </c>
      <c r="P157" s="39"/>
    </row>
    <row r="158" spans="1:16" x14ac:dyDescent="0.25">
      <c r="A158" s="5" t="s">
        <v>28</v>
      </c>
      <c r="B158" s="5" t="s">
        <v>29</v>
      </c>
      <c r="C158" s="6">
        <v>100</v>
      </c>
      <c r="D158" s="6">
        <v>7.9</v>
      </c>
      <c r="E158" s="6">
        <v>1</v>
      </c>
      <c r="F158" s="6">
        <v>48.3</v>
      </c>
      <c r="G158" s="6">
        <v>233.8</v>
      </c>
      <c r="H158" s="6">
        <v>0.1</v>
      </c>
      <c r="I158" s="6"/>
      <c r="J158" s="6"/>
      <c r="K158" s="6">
        <v>1.3</v>
      </c>
      <c r="L158" s="6">
        <v>23</v>
      </c>
      <c r="M158" s="6">
        <v>87</v>
      </c>
      <c r="N158" s="6">
        <v>33</v>
      </c>
      <c r="O158" s="26">
        <v>1.1000000000000001</v>
      </c>
      <c r="P158" s="39"/>
    </row>
    <row r="159" spans="1:16" ht="24" x14ac:dyDescent="0.25">
      <c r="A159" s="5" t="s">
        <v>64</v>
      </c>
      <c r="B159" s="5" t="s">
        <v>48</v>
      </c>
      <c r="C159" s="6">
        <v>200</v>
      </c>
      <c r="D159" s="6">
        <v>0.53</v>
      </c>
      <c r="E159" s="5"/>
      <c r="F159" s="6">
        <v>9.4700000000000006</v>
      </c>
      <c r="G159" s="6">
        <v>40</v>
      </c>
      <c r="H159" s="6"/>
      <c r="I159" s="6">
        <v>0.27</v>
      </c>
      <c r="J159" s="6"/>
      <c r="K159" s="6"/>
      <c r="L159" s="6">
        <v>13.6</v>
      </c>
      <c r="M159" s="6">
        <v>22.13</v>
      </c>
      <c r="N159" s="6">
        <v>11.73</v>
      </c>
      <c r="O159" s="26">
        <v>2.13</v>
      </c>
      <c r="P159" s="39"/>
    </row>
    <row r="160" spans="1:16" ht="24" x14ac:dyDescent="0.25">
      <c r="A160" s="5" t="s">
        <v>71</v>
      </c>
      <c r="B160" s="5" t="s">
        <v>158</v>
      </c>
      <c r="C160" s="6">
        <v>100</v>
      </c>
      <c r="D160" s="6">
        <v>1.5</v>
      </c>
      <c r="E160" s="6">
        <v>0.5</v>
      </c>
      <c r="F160" s="6">
        <v>21</v>
      </c>
      <c r="G160" s="6">
        <v>94.5</v>
      </c>
      <c r="H160" s="6">
        <v>0.03</v>
      </c>
      <c r="I160" s="6">
        <v>7.5</v>
      </c>
      <c r="J160" s="6"/>
      <c r="K160" s="6">
        <v>0.3</v>
      </c>
      <c r="L160" s="6">
        <v>6</v>
      </c>
      <c r="M160" s="6">
        <v>21</v>
      </c>
      <c r="N160" s="6">
        <v>31.5</v>
      </c>
      <c r="O160" s="26">
        <v>0.45</v>
      </c>
      <c r="P160" s="39"/>
    </row>
    <row r="161" spans="1:16" x14ac:dyDescent="0.25">
      <c r="A161" s="5"/>
      <c r="B161" s="7" t="s">
        <v>32</v>
      </c>
      <c r="C161" s="6"/>
      <c r="D161" s="8">
        <f>SUM(D155:D160)</f>
        <v>33.03</v>
      </c>
      <c r="E161" s="8">
        <f t="shared" ref="E161:O161" si="23">SUM(E155:E160)</f>
        <v>19.68</v>
      </c>
      <c r="F161" s="8">
        <f t="shared" si="23"/>
        <v>141.32</v>
      </c>
      <c r="G161" s="8">
        <f t="shared" si="23"/>
        <v>889.59999999999991</v>
      </c>
      <c r="H161" s="8">
        <f t="shared" si="23"/>
        <v>1.9500000000000002</v>
      </c>
      <c r="I161" s="8">
        <f t="shared" si="23"/>
        <v>42.43</v>
      </c>
      <c r="J161" s="8">
        <f t="shared" si="23"/>
        <v>5586.8</v>
      </c>
      <c r="K161" s="8">
        <f t="shared" si="23"/>
        <v>1.8</v>
      </c>
      <c r="L161" s="8">
        <f t="shared" si="23"/>
        <v>149.41</v>
      </c>
      <c r="M161" s="8">
        <f t="shared" si="23"/>
        <v>526.99</v>
      </c>
      <c r="N161" s="8">
        <f t="shared" si="23"/>
        <v>152.74</v>
      </c>
      <c r="O161" s="28">
        <f t="shared" si="23"/>
        <v>10.869999999999997</v>
      </c>
      <c r="P161" s="39">
        <v>52.43</v>
      </c>
    </row>
    <row r="162" spans="1:16" ht="24.75" customHeight="1" x14ac:dyDescent="0.25">
      <c r="A162" s="5"/>
      <c r="B162" s="7" t="s">
        <v>40</v>
      </c>
      <c r="C162" s="6"/>
      <c r="D162" s="19">
        <f>D161+D154+D149+D142</f>
        <v>113.88</v>
      </c>
      <c r="E162" s="19">
        <f t="shared" ref="E162:O162" si="24">E161+E154+E149+E142</f>
        <v>85.009999999999991</v>
      </c>
      <c r="F162" s="19">
        <f t="shared" si="24"/>
        <v>443.87</v>
      </c>
      <c r="G162" s="19">
        <f t="shared" si="24"/>
        <v>3021.69</v>
      </c>
      <c r="H162" s="19">
        <f t="shared" si="24"/>
        <v>2.6579999999999999</v>
      </c>
      <c r="I162" s="19">
        <f t="shared" si="24"/>
        <v>65.63</v>
      </c>
      <c r="J162" s="19">
        <f t="shared" si="24"/>
        <v>5767.41</v>
      </c>
      <c r="K162" s="19">
        <f t="shared" si="24"/>
        <v>5.3800000000000008</v>
      </c>
      <c r="L162" s="19">
        <f t="shared" si="24"/>
        <v>895.65</v>
      </c>
      <c r="M162" s="19">
        <f t="shared" si="24"/>
        <v>1515.77</v>
      </c>
      <c r="N162" s="19">
        <f t="shared" si="24"/>
        <v>429.93000000000006</v>
      </c>
      <c r="O162" s="29">
        <f t="shared" si="24"/>
        <v>23.059999999999995</v>
      </c>
      <c r="P162" s="39">
        <f>P142+P149+P154+P161</f>
        <v>169.97</v>
      </c>
    </row>
    <row r="163" spans="1:16" x14ac:dyDescent="0.25">
      <c r="A163" s="5"/>
      <c r="B163" s="7" t="s">
        <v>159</v>
      </c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26"/>
      <c r="P163" s="39"/>
    </row>
    <row r="164" spans="1:16" ht="24" x14ac:dyDescent="0.25">
      <c r="A164" s="5" t="s">
        <v>99</v>
      </c>
      <c r="B164" s="5" t="s">
        <v>160</v>
      </c>
      <c r="C164" s="6">
        <v>200</v>
      </c>
      <c r="D164" s="6">
        <v>6.1</v>
      </c>
      <c r="E164" s="6">
        <v>4</v>
      </c>
      <c r="F164" s="6">
        <v>36.96</v>
      </c>
      <c r="G164" s="6">
        <v>208.2</v>
      </c>
      <c r="H164" s="6">
        <v>0.22</v>
      </c>
      <c r="I164" s="6">
        <v>2.08</v>
      </c>
      <c r="J164" s="6">
        <v>32</v>
      </c>
      <c r="K164" s="6">
        <v>0.86</v>
      </c>
      <c r="L164" s="6">
        <v>221.6</v>
      </c>
      <c r="M164" s="6">
        <v>315.39999999999998</v>
      </c>
      <c r="N164" s="6">
        <v>79.599999999999994</v>
      </c>
      <c r="O164" s="26">
        <v>2.1</v>
      </c>
      <c r="P164" s="39"/>
    </row>
    <row r="165" spans="1:16" ht="24" x14ac:dyDescent="0.25">
      <c r="A165" s="5" t="s">
        <v>161</v>
      </c>
      <c r="B165" s="5" t="s">
        <v>162</v>
      </c>
      <c r="C165" s="6">
        <v>75</v>
      </c>
      <c r="D165" s="6">
        <v>9.6</v>
      </c>
      <c r="E165" s="6">
        <v>7.6</v>
      </c>
      <c r="F165" s="6">
        <v>24.1</v>
      </c>
      <c r="G165" s="6">
        <v>203.6</v>
      </c>
      <c r="H165" s="6">
        <v>0.13</v>
      </c>
      <c r="I165" s="6">
        <v>0.31</v>
      </c>
      <c r="J165" s="6">
        <v>52</v>
      </c>
      <c r="K165" s="6">
        <v>0.7</v>
      </c>
      <c r="L165" s="6">
        <v>209.1</v>
      </c>
      <c r="M165" s="6">
        <v>199.5</v>
      </c>
      <c r="N165" s="6">
        <v>26.9</v>
      </c>
      <c r="O165" s="26">
        <v>1.2</v>
      </c>
      <c r="P165" s="39"/>
    </row>
    <row r="166" spans="1:16" ht="24.75" customHeight="1" x14ac:dyDescent="0.25">
      <c r="A166" s="5" t="s">
        <v>76</v>
      </c>
      <c r="B166" s="5" t="s">
        <v>77</v>
      </c>
      <c r="C166" s="6">
        <v>15</v>
      </c>
      <c r="D166" s="6">
        <v>0.12</v>
      </c>
      <c r="E166" s="6">
        <v>10.87</v>
      </c>
      <c r="F166" s="6">
        <v>0.19</v>
      </c>
      <c r="G166" s="6">
        <v>99</v>
      </c>
      <c r="H166" s="6">
        <v>0</v>
      </c>
      <c r="I166" s="6"/>
      <c r="J166" s="6">
        <v>60</v>
      </c>
      <c r="K166" s="6"/>
      <c r="L166" s="6">
        <v>3.6</v>
      </c>
      <c r="M166" s="6">
        <v>4.5</v>
      </c>
      <c r="N166" s="6"/>
      <c r="O166" s="26">
        <v>0.03</v>
      </c>
      <c r="P166" s="39"/>
    </row>
    <row r="167" spans="1:16" x14ac:dyDescent="0.25">
      <c r="A167" s="5" t="s">
        <v>28</v>
      </c>
      <c r="B167" s="5" t="s">
        <v>29</v>
      </c>
      <c r="C167" s="6">
        <v>100</v>
      </c>
      <c r="D167" s="6">
        <v>7.9</v>
      </c>
      <c r="E167" s="6">
        <v>1</v>
      </c>
      <c r="F167" s="6">
        <v>48.3</v>
      </c>
      <c r="G167" s="6">
        <v>233.8</v>
      </c>
      <c r="H167" s="6">
        <v>0.1</v>
      </c>
      <c r="I167" s="6"/>
      <c r="J167" s="6"/>
      <c r="K167" s="6">
        <v>1.3</v>
      </c>
      <c r="L167" s="6">
        <v>23</v>
      </c>
      <c r="M167" s="6">
        <v>87</v>
      </c>
      <c r="N167" s="6">
        <v>33</v>
      </c>
      <c r="O167" s="26">
        <v>1.1000000000000001</v>
      </c>
      <c r="P167" s="39"/>
    </row>
    <row r="168" spans="1:16" ht="24" x14ac:dyDescent="0.25">
      <c r="A168" s="5" t="s">
        <v>64</v>
      </c>
      <c r="B168" s="5" t="s">
        <v>48</v>
      </c>
      <c r="C168" s="6">
        <v>200</v>
      </c>
      <c r="D168" s="6">
        <v>0.53</v>
      </c>
      <c r="E168" s="5"/>
      <c r="F168" s="6">
        <v>9.4700000000000006</v>
      </c>
      <c r="G168" s="6">
        <v>40</v>
      </c>
      <c r="H168" s="6"/>
      <c r="I168" s="6">
        <v>0.27</v>
      </c>
      <c r="J168" s="6"/>
      <c r="K168" s="6"/>
      <c r="L168" s="6">
        <v>13.6</v>
      </c>
      <c r="M168" s="6">
        <v>22.13</v>
      </c>
      <c r="N168" s="6">
        <v>11.73</v>
      </c>
      <c r="O168" s="26">
        <v>2.13</v>
      </c>
      <c r="P168" s="39"/>
    </row>
    <row r="169" spans="1:16" x14ac:dyDescent="0.25">
      <c r="A169" s="5"/>
      <c r="B169" s="7" t="s">
        <v>32</v>
      </c>
      <c r="C169" s="6"/>
      <c r="D169" s="8">
        <f>SUM(D164:D168)</f>
        <v>24.25</v>
      </c>
      <c r="E169" s="8">
        <f t="shared" ref="E169:O169" si="25">SUM(E164:E168)</f>
        <v>23.47</v>
      </c>
      <c r="F169" s="8">
        <f t="shared" si="25"/>
        <v>119.02</v>
      </c>
      <c r="G169" s="19">
        <f t="shared" si="25"/>
        <v>784.59999999999991</v>
      </c>
      <c r="H169" s="8">
        <f t="shared" si="25"/>
        <v>0.44999999999999996</v>
      </c>
      <c r="I169" s="8">
        <f t="shared" si="25"/>
        <v>2.66</v>
      </c>
      <c r="J169" s="8">
        <f t="shared" si="25"/>
        <v>144</v>
      </c>
      <c r="K169" s="8">
        <f t="shared" si="25"/>
        <v>2.8600000000000003</v>
      </c>
      <c r="L169" s="8">
        <f t="shared" si="25"/>
        <v>470.90000000000003</v>
      </c>
      <c r="M169" s="8">
        <f t="shared" si="25"/>
        <v>628.53</v>
      </c>
      <c r="N169" s="8">
        <f t="shared" si="25"/>
        <v>151.22999999999999</v>
      </c>
      <c r="O169" s="28">
        <f t="shared" si="25"/>
        <v>6.56</v>
      </c>
      <c r="P169" s="39">
        <v>30.23</v>
      </c>
    </row>
    <row r="170" spans="1:16" x14ac:dyDescent="0.25">
      <c r="A170" s="5"/>
      <c r="B170" s="8" t="s">
        <v>33</v>
      </c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26"/>
      <c r="P170" s="39"/>
    </row>
    <row r="171" spans="1:16" ht="24" x14ac:dyDescent="0.25">
      <c r="A171" s="5" t="s">
        <v>163</v>
      </c>
      <c r="B171" s="5" t="s">
        <v>164</v>
      </c>
      <c r="C171" s="6">
        <v>100</v>
      </c>
      <c r="D171" s="6">
        <v>1.4</v>
      </c>
      <c r="E171" s="6">
        <v>10.039999999999999</v>
      </c>
      <c r="F171" s="6">
        <v>7.29</v>
      </c>
      <c r="G171" s="6">
        <v>125.1</v>
      </c>
      <c r="H171" s="6">
        <v>0.04</v>
      </c>
      <c r="I171" s="6">
        <v>9.6300000000000008</v>
      </c>
      <c r="J171" s="6"/>
      <c r="K171" s="6"/>
      <c r="L171" s="6">
        <v>31.23</v>
      </c>
      <c r="M171" s="6">
        <v>43.27</v>
      </c>
      <c r="N171" s="6">
        <v>19.53</v>
      </c>
      <c r="O171" s="26">
        <v>0.82</v>
      </c>
      <c r="P171" s="39"/>
    </row>
    <row r="172" spans="1:16" ht="24" x14ac:dyDescent="0.25">
      <c r="A172" s="5" t="s">
        <v>165</v>
      </c>
      <c r="B172" s="5" t="s">
        <v>166</v>
      </c>
      <c r="C172" s="6">
        <v>250</v>
      </c>
      <c r="D172" s="6">
        <v>1.48</v>
      </c>
      <c r="E172" s="6">
        <v>4.91</v>
      </c>
      <c r="F172" s="6">
        <v>6.09</v>
      </c>
      <c r="G172" s="6">
        <v>97.25</v>
      </c>
      <c r="H172" s="6">
        <v>0.04</v>
      </c>
      <c r="I172" s="6">
        <v>9.8699999999999992</v>
      </c>
      <c r="J172" s="6"/>
      <c r="K172" s="6">
        <v>2.44</v>
      </c>
      <c r="L172" s="6">
        <v>35.869999999999997</v>
      </c>
      <c r="M172" s="6">
        <v>33.57</v>
      </c>
      <c r="N172" s="6">
        <v>14.17</v>
      </c>
      <c r="O172" s="26">
        <v>0.56999999999999995</v>
      </c>
      <c r="P172" s="39"/>
    </row>
    <row r="173" spans="1:16" ht="24" x14ac:dyDescent="0.25">
      <c r="A173" s="5" t="s">
        <v>167</v>
      </c>
      <c r="B173" s="5" t="s">
        <v>168</v>
      </c>
      <c r="C173" s="6">
        <v>200</v>
      </c>
      <c r="D173" s="6">
        <v>6.22</v>
      </c>
      <c r="E173" s="6">
        <v>9.86</v>
      </c>
      <c r="F173" s="6">
        <v>40.200000000000003</v>
      </c>
      <c r="G173" s="6">
        <v>219</v>
      </c>
      <c r="H173" s="6">
        <v>0.12</v>
      </c>
      <c r="I173" s="6"/>
      <c r="J173" s="6"/>
      <c r="K173" s="6">
        <v>50</v>
      </c>
      <c r="L173" s="6">
        <v>65.37</v>
      </c>
      <c r="M173" s="6">
        <v>213.8</v>
      </c>
      <c r="N173" s="6">
        <v>32.5</v>
      </c>
      <c r="O173" s="26">
        <v>1.18</v>
      </c>
      <c r="P173" s="39"/>
    </row>
    <row r="174" spans="1:16" ht="24" x14ac:dyDescent="0.25">
      <c r="A174" s="5" t="s">
        <v>169</v>
      </c>
      <c r="B174" s="5" t="s">
        <v>170</v>
      </c>
      <c r="C174" s="6">
        <v>130</v>
      </c>
      <c r="D174" s="6">
        <v>17.670000000000002</v>
      </c>
      <c r="E174" s="6">
        <v>15.18</v>
      </c>
      <c r="F174" s="6">
        <v>4.3899999999999997</v>
      </c>
      <c r="G174" s="6">
        <v>225</v>
      </c>
      <c r="H174" s="6">
        <v>7.0000000000000007E-2</v>
      </c>
      <c r="I174" s="6">
        <v>2.16</v>
      </c>
      <c r="J174" s="6">
        <v>56.25</v>
      </c>
      <c r="K174" s="6"/>
      <c r="L174" s="6">
        <v>58.35</v>
      </c>
      <c r="M174" s="6">
        <v>135.75</v>
      </c>
      <c r="N174" s="6">
        <v>19.71</v>
      </c>
      <c r="O174" s="26">
        <v>1.36</v>
      </c>
      <c r="P174" s="39"/>
    </row>
    <row r="175" spans="1:16" ht="24" x14ac:dyDescent="0.25">
      <c r="A175" s="5" t="s">
        <v>111</v>
      </c>
      <c r="B175" s="5" t="s">
        <v>112</v>
      </c>
      <c r="C175" s="6">
        <v>200</v>
      </c>
      <c r="D175" s="6"/>
      <c r="E175" s="6"/>
      <c r="F175" s="6">
        <v>10</v>
      </c>
      <c r="G175" s="6">
        <v>53.72</v>
      </c>
      <c r="H175" s="6"/>
      <c r="I175" s="6">
        <v>1.4</v>
      </c>
      <c r="J175" s="6"/>
      <c r="K175" s="6"/>
      <c r="L175" s="6">
        <v>0.02</v>
      </c>
      <c r="M175" s="6">
        <v>12</v>
      </c>
      <c r="N175" s="6">
        <v>4.0999999999999996</v>
      </c>
      <c r="O175" s="26">
        <v>0.03</v>
      </c>
      <c r="P175" s="39"/>
    </row>
    <row r="176" spans="1:16" x14ac:dyDescent="0.25">
      <c r="A176" s="5" t="s">
        <v>28</v>
      </c>
      <c r="B176" s="5" t="s">
        <v>29</v>
      </c>
      <c r="C176" s="6">
        <v>150</v>
      </c>
      <c r="D176" s="6">
        <v>11.85</v>
      </c>
      <c r="E176" s="6">
        <v>1.5</v>
      </c>
      <c r="F176" s="6">
        <v>72.45</v>
      </c>
      <c r="G176" s="6">
        <v>350.7</v>
      </c>
      <c r="H176" s="6">
        <v>0.15</v>
      </c>
      <c r="I176" s="6"/>
      <c r="J176" s="6"/>
      <c r="K176" s="6">
        <v>1.95</v>
      </c>
      <c r="L176" s="6">
        <v>34.5</v>
      </c>
      <c r="M176" s="6">
        <v>130.5</v>
      </c>
      <c r="N176" s="6">
        <v>49.5</v>
      </c>
      <c r="O176" s="26">
        <v>1.65</v>
      </c>
      <c r="P176" s="39"/>
    </row>
    <row r="177" spans="1:16" x14ac:dyDescent="0.25">
      <c r="A177" s="5"/>
      <c r="B177" s="7" t="s">
        <v>32</v>
      </c>
      <c r="C177" s="6"/>
      <c r="D177" s="8">
        <f>SUM(D171:D176)</f>
        <v>38.620000000000005</v>
      </c>
      <c r="E177" s="8">
        <f t="shared" ref="E177:O177" si="26">SUM(E171:E176)</f>
        <v>41.489999999999995</v>
      </c>
      <c r="F177" s="8">
        <f t="shared" si="26"/>
        <v>140.42000000000002</v>
      </c>
      <c r="G177" s="19">
        <f t="shared" si="26"/>
        <v>1070.77</v>
      </c>
      <c r="H177" s="8">
        <f t="shared" si="26"/>
        <v>0.42000000000000004</v>
      </c>
      <c r="I177" s="8">
        <f t="shared" si="26"/>
        <v>23.06</v>
      </c>
      <c r="J177" s="8">
        <f t="shared" si="26"/>
        <v>56.25</v>
      </c>
      <c r="K177" s="8">
        <f t="shared" si="26"/>
        <v>54.39</v>
      </c>
      <c r="L177" s="8">
        <f t="shared" si="26"/>
        <v>225.34</v>
      </c>
      <c r="M177" s="8">
        <f t="shared" si="26"/>
        <v>568.89</v>
      </c>
      <c r="N177" s="8">
        <f t="shared" si="26"/>
        <v>139.51</v>
      </c>
      <c r="O177" s="28">
        <f t="shared" si="26"/>
        <v>5.6099999999999994</v>
      </c>
      <c r="P177" s="39">
        <v>62.24</v>
      </c>
    </row>
    <row r="178" spans="1:16" x14ac:dyDescent="0.25">
      <c r="A178" s="5"/>
      <c r="B178" s="8" t="s">
        <v>36</v>
      </c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26"/>
      <c r="P178" s="39"/>
    </row>
    <row r="179" spans="1:16" x14ac:dyDescent="0.25">
      <c r="A179" s="5" t="s">
        <v>28</v>
      </c>
      <c r="B179" s="5" t="s">
        <v>171</v>
      </c>
      <c r="C179" s="6">
        <v>60</v>
      </c>
      <c r="D179" s="6">
        <v>2.88</v>
      </c>
      <c r="E179" s="6">
        <v>1.68</v>
      </c>
      <c r="F179" s="6">
        <v>46.62</v>
      </c>
      <c r="G179" s="6">
        <v>201.48</v>
      </c>
      <c r="H179" s="6">
        <v>0.04</v>
      </c>
      <c r="I179" s="6"/>
      <c r="J179" s="6"/>
      <c r="K179" s="6"/>
      <c r="L179" s="6">
        <v>5.4</v>
      </c>
      <c r="M179" s="6">
        <v>24.6</v>
      </c>
      <c r="N179" s="6"/>
      <c r="O179" s="26">
        <v>0.36</v>
      </c>
      <c r="P179" s="39"/>
    </row>
    <row r="180" spans="1:16" ht="24" x14ac:dyDescent="0.25">
      <c r="A180" s="5" t="s">
        <v>172</v>
      </c>
      <c r="B180" s="5" t="s">
        <v>138</v>
      </c>
      <c r="C180" s="6">
        <v>200</v>
      </c>
      <c r="D180" s="6">
        <v>6</v>
      </c>
      <c r="E180" s="6">
        <v>6.4</v>
      </c>
      <c r="F180" s="6">
        <v>9.4</v>
      </c>
      <c r="G180" s="6">
        <v>107</v>
      </c>
      <c r="H180" s="6">
        <v>0.04</v>
      </c>
      <c r="I180" s="6">
        <v>1.2</v>
      </c>
      <c r="J180" s="6">
        <v>0.03</v>
      </c>
      <c r="K180" s="6"/>
      <c r="L180" s="6">
        <v>242</v>
      </c>
      <c r="M180" s="6">
        <v>182</v>
      </c>
      <c r="N180" s="6">
        <v>28</v>
      </c>
      <c r="O180" s="26">
        <v>0.2</v>
      </c>
      <c r="P180" s="39"/>
    </row>
    <row r="181" spans="1:16" x14ac:dyDescent="0.25">
      <c r="A181" s="5"/>
      <c r="B181" s="7" t="s">
        <v>39</v>
      </c>
      <c r="C181" s="6"/>
      <c r="D181" s="8">
        <f>SUM(D179:D180)</f>
        <v>8.879999999999999</v>
      </c>
      <c r="E181" s="8">
        <f>SUM(E179:E180)</f>
        <v>8.08</v>
      </c>
      <c r="F181" s="8">
        <f>SUM(F179:F180)</f>
        <v>56.019999999999996</v>
      </c>
      <c r="G181" s="8">
        <f>SUM(G179:G180)</f>
        <v>308.48</v>
      </c>
      <c r="H181" s="8">
        <f>SUM(H179:H180)</f>
        <v>0.08</v>
      </c>
      <c r="I181" s="8">
        <f>SUM(I180)</f>
        <v>1.2</v>
      </c>
      <c r="J181" s="8">
        <f>SUM(J180)</f>
        <v>0.03</v>
      </c>
      <c r="K181" s="8">
        <v>0</v>
      </c>
      <c r="L181" s="19">
        <f>SUM(L179:L180)</f>
        <v>247.4</v>
      </c>
      <c r="M181" s="8">
        <f>SUM(M179:M180)</f>
        <v>206.6</v>
      </c>
      <c r="N181" s="19">
        <f>SUM(N180)</f>
        <v>28</v>
      </c>
      <c r="O181" s="28">
        <f>SUM(O179:O180)</f>
        <v>0.56000000000000005</v>
      </c>
      <c r="P181" s="39">
        <v>17.170000000000002</v>
      </c>
    </row>
    <row r="182" spans="1:16" ht="24" x14ac:dyDescent="0.25">
      <c r="A182" s="5" t="s">
        <v>118</v>
      </c>
      <c r="B182" s="5" t="s">
        <v>173</v>
      </c>
      <c r="C182" s="6">
        <v>230</v>
      </c>
      <c r="D182" s="6">
        <v>16.100000000000001</v>
      </c>
      <c r="E182" s="6">
        <v>11.92</v>
      </c>
      <c r="F182" s="6">
        <v>31.62</v>
      </c>
      <c r="G182" s="6">
        <v>298.85000000000002</v>
      </c>
      <c r="H182" s="6">
        <v>0.12</v>
      </c>
      <c r="I182" s="6">
        <v>1.1499999999999999</v>
      </c>
      <c r="J182" s="6">
        <v>57.5</v>
      </c>
      <c r="K182" s="6">
        <v>0.86</v>
      </c>
      <c r="L182" s="6">
        <v>202.69</v>
      </c>
      <c r="M182" s="6">
        <v>69.290000000000006</v>
      </c>
      <c r="N182" s="6">
        <v>53.76</v>
      </c>
      <c r="O182" s="26">
        <v>2.2999999999999998</v>
      </c>
      <c r="P182" s="39"/>
    </row>
    <row r="183" spans="1:16" ht="24" x14ac:dyDescent="0.25">
      <c r="A183" s="5" t="s">
        <v>174</v>
      </c>
      <c r="B183" s="5" t="s">
        <v>231</v>
      </c>
      <c r="C183" s="6">
        <v>55</v>
      </c>
      <c r="D183" s="6">
        <v>2.4</v>
      </c>
      <c r="E183" s="6">
        <v>3.87</v>
      </c>
      <c r="F183" s="6">
        <v>27.83</v>
      </c>
      <c r="G183" s="6">
        <v>156</v>
      </c>
      <c r="H183" s="6">
        <v>0.04</v>
      </c>
      <c r="I183" s="6">
        <v>0.09</v>
      </c>
      <c r="J183" s="6">
        <v>19.989999999999998</v>
      </c>
      <c r="K183" s="6"/>
      <c r="L183" s="6">
        <v>9.99</v>
      </c>
      <c r="M183" s="6">
        <v>22.78</v>
      </c>
      <c r="N183" s="6">
        <v>5.59</v>
      </c>
      <c r="O183" s="26">
        <v>0.59</v>
      </c>
      <c r="P183" s="39"/>
    </row>
    <row r="184" spans="1:16" x14ac:dyDescent="0.25">
      <c r="A184" s="5" t="s">
        <v>28</v>
      </c>
      <c r="B184" s="5" t="s">
        <v>29</v>
      </c>
      <c r="C184" s="6">
        <v>150</v>
      </c>
      <c r="D184" s="6">
        <v>11.85</v>
      </c>
      <c r="E184" s="6">
        <v>1.5</v>
      </c>
      <c r="F184" s="6">
        <v>72.45</v>
      </c>
      <c r="G184" s="6">
        <v>350.7</v>
      </c>
      <c r="H184" s="6">
        <v>0.15</v>
      </c>
      <c r="I184" s="6"/>
      <c r="J184" s="6"/>
      <c r="K184" s="6">
        <v>1.95</v>
      </c>
      <c r="L184" s="6">
        <v>34.5</v>
      </c>
      <c r="M184" s="6">
        <v>130.5</v>
      </c>
      <c r="N184" s="6">
        <v>49.5</v>
      </c>
      <c r="O184" s="26">
        <v>1.65</v>
      </c>
      <c r="P184" s="39"/>
    </row>
    <row r="185" spans="1:16" ht="24" x14ac:dyDescent="0.25">
      <c r="A185" s="5" t="s">
        <v>64</v>
      </c>
      <c r="B185" s="5" t="s">
        <v>48</v>
      </c>
      <c r="C185" s="6">
        <v>200</v>
      </c>
      <c r="D185" s="6">
        <v>0.53</v>
      </c>
      <c r="E185" s="5"/>
      <c r="F185" s="6">
        <v>9.4700000000000006</v>
      </c>
      <c r="G185" s="6">
        <v>40</v>
      </c>
      <c r="H185" s="6"/>
      <c r="I185" s="6">
        <v>0.27</v>
      </c>
      <c r="J185" s="6"/>
      <c r="K185" s="6"/>
      <c r="L185" s="6">
        <v>13.6</v>
      </c>
      <c r="M185" s="6">
        <v>22.13</v>
      </c>
      <c r="N185" s="6">
        <v>11.73</v>
      </c>
      <c r="O185" s="26">
        <v>2.13</v>
      </c>
      <c r="P185" s="39"/>
    </row>
    <row r="186" spans="1:16" x14ac:dyDescent="0.25">
      <c r="A186" s="5"/>
      <c r="B186" s="7" t="s">
        <v>32</v>
      </c>
      <c r="C186" s="8"/>
      <c r="D186" s="8">
        <f t="shared" ref="D186:O186" si="27">SUM(D182:D185)</f>
        <v>30.880000000000003</v>
      </c>
      <c r="E186" s="8">
        <f t="shared" si="27"/>
        <v>17.29</v>
      </c>
      <c r="F186" s="8">
        <f t="shared" si="27"/>
        <v>141.37</v>
      </c>
      <c r="G186" s="8">
        <f t="shared" si="27"/>
        <v>845.55</v>
      </c>
      <c r="H186" s="8">
        <f t="shared" si="27"/>
        <v>0.31</v>
      </c>
      <c r="I186" s="8">
        <f t="shared" si="27"/>
        <v>1.51</v>
      </c>
      <c r="J186" s="8">
        <f t="shared" si="27"/>
        <v>77.489999999999995</v>
      </c>
      <c r="K186" s="8">
        <f t="shared" si="27"/>
        <v>2.81</v>
      </c>
      <c r="L186" s="8">
        <f t="shared" si="27"/>
        <v>260.78000000000003</v>
      </c>
      <c r="M186" s="8">
        <f t="shared" si="27"/>
        <v>244.7</v>
      </c>
      <c r="N186" s="8">
        <f t="shared" si="27"/>
        <v>120.58</v>
      </c>
      <c r="O186" s="28">
        <f t="shared" si="27"/>
        <v>6.669999999999999</v>
      </c>
      <c r="P186" s="39">
        <v>61.58</v>
      </c>
    </row>
    <row r="187" spans="1:16" ht="23.25" customHeight="1" x14ac:dyDescent="0.25">
      <c r="A187" s="5"/>
      <c r="B187" s="7" t="s">
        <v>40</v>
      </c>
      <c r="C187" s="8"/>
      <c r="D187" s="8">
        <f>D186+D181+D177+D169</f>
        <v>102.63000000000001</v>
      </c>
      <c r="E187" s="8">
        <f t="shared" ref="E187:O187" si="28">E186+E181+E177+E169</f>
        <v>90.329999999999984</v>
      </c>
      <c r="F187" s="8">
        <f t="shared" si="28"/>
        <v>456.83</v>
      </c>
      <c r="G187" s="19">
        <f t="shared" si="28"/>
        <v>3009.4</v>
      </c>
      <c r="H187" s="8">
        <f t="shared" si="28"/>
        <v>1.26</v>
      </c>
      <c r="I187" s="8">
        <f t="shared" si="28"/>
        <v>28.43</v>
      </c>
      <c r="J187" s="8">
        <f t="shared" si="28"/>
        <v>277.77</v>
      </c>
      <c r="K187" s="8">
        <f t="shared" si="28"/>
        <v>60.06</v>
      </c>
      <c r="L187" s="8">
        <f t="shared" si="28"/>
        <v>1204.42</v>
      </c>
      <c r="M187" s="8">
        <f t="shared" si="28"/>
        <v>1648.7199999999998</v>
      </c>
      <c r="N187" s="8">
        <f t="shared" si="28"/>
        <v>439.31999999999994</v>
      </c>
      <c r="O187" s="28">
        <f t="shared" si="28"/>
        <v>19.399999999999999</v>
      </c>
      <c r="P187" s="39">
        <f>P169+P177+P181+P186</f>
        <v>171.22</v>
      </c>
    </row>
    <row r="188" spans="1:16" x14ac:dyDescent="0.25">
      <c r="A188" s="5"/>
      <c r="B188" s="7" t="s">
        <v>175</v>
      </c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26"/>
      <c r="P188" s="39"/>
    </row>
    <row r="189" spans="1:16" ht="24" x14ac:dyDescent="0.25">
      <c r="A189" s="5" t="s">
        <v>123</v>
      </c>
      <c r="B189" s="5" t="s">
        <v>176</v>
      </c>
      <c r="C189" s="6">
        <v>220</v>
      </c>
      <c r="D189" s="6">
        <v>5.0999999999999996</v>
      </c>
      <c r="E189" s="6">
        <v>10.72</v>
      </c>
      <c r="F189" s="6">
        <v>43.4</v>
      </c>
      <c r="G189" s="6">
        <v>291</v>
      </c>
      <c r="H189" s="6">
        <v>0.06</v>
      </c>
      <c r="I189" s="6">
        <v>1.17</v>
      </c>
      <c r="J189" s="6">
        <v>58</v>
      </c>
      <c r="K189" s="6"/>
      <c r="L189" s="6">
        <v>138.13999999999999</v>
      </c>
      <c r="M189" s="6">
        <v>130.38999999999999</v>
      </c>
      <c r="N189" s="6">
        <v>30.12</v>
      </c>
      <c r="O189" s="26">
        <v>0.5</v>
      </c>
      <c r="P189" s="39"/>
    </row>
    <row r="190" spans="1:16" x14ac:dyDescent="0.25">
      <c r="A190" s="5" t="s">
        <v>28</v>
      </c>
      <c r="B190" s="5" t="s">
        <v>177</v>
      </c>
      <c r="C190" s="6">
        <v>40</v>
      </c>
      <c r="D190" s="6">
        <v>3</v>
      </c>
      <c r="E190" s="6">
        <v>4.72</v>
      </c>
      <c r="F190" s="6">
        <v>29.96</v>
      </c>
      <c r="G190" s="6">
        <v>166.84</v>
      </c>
      <c r="H190" s="6">
        <v>0.03</v>
      </c>
      <c r="I190" s="6"/>
      <c r="J190" s="6"/>
      <c r="K190" s="6"/>
      <c r="L190" s="6">
        <v>8</v>
      </c>
      <c r="M190" s="6">
        <v>27.6</v>
      </c>
      <c r="N190" s="6">
        <v>5.2</v>
      </c>
      <c r="O190" s="26">
        <v>0.4</v>
      </c>
      <c r="P190" s="39"/>
    </row>
    <row r="191" spans="1:16" x14ac:dyDescent="0.25">
      <c r="A191" s="5" t="s">
        <v>28</v>
      </c>
      <c r="B191" s="5" t="s">
        <v>29</v>
      </c>
      <c r="C191" s="6">
        <v>100</v>
      </c>
      <c r="D191" s="6">
        <v>7.9</v>
      </c>
      <c r="E191" s="6">
        <v>1</v>
      </c>
      <c r="F191" s="6">
        <v>48.3</v>
      </c>
      <c r="G191" s="6">
        <v>233.8</v>
      </c>
      <c r="H191" s="6">
        <v>0.1</v>
      </c>
      <c r="I191" s="6"/>
      <c r="J191" s="6"/>
      <c r="K191" s="6">
        <v>1.3</v>
      </c>
      <c r="L191" s="6">
        <v>23</v>
      </c>
      <c r="M191" s="6">
        <v>87</v>
      </c>
      <c r="N191" s="6">
        <v>33</v>
      </c>
      <c r="O191" s="26">
        <v>1.1000000000000001</v>
      </c>
      <c r="P191" s="39"/>
    </row>
    <row r="192" spans="1:16" ht="24" x14ac:dyDescent="0.25">
      <c r="A192" s="5" t="s">
        <v>76</v>
      </c>
      <c r="B192" s="5" t="s">
        <v>77</v>
      </c>
      <c r="C192" s="6">
        <v>10</v>
      </c>
      <c r="D192" s="6">
        <v>0.08</v>
      </c>
      <c r="E192" s="6">
        <v>7.25</v>
      </c>
      <c r="F192" s="6">
        <v>0.13</v>
      </c>
      <c r="G192" s="6">
        <v>66</v>
      </c>
      <c r="H192" s="6"/>
      <c r="I192" s="6"/>
      <c r="J192" s="6">
        <v>40</v>
      </c>
      <c r="K192" s="6"/>
      <c r="L192" s="6">
        <v>2.4</v>
      </c>
      <c r="M192" s="6">
        <v>3</v>
      </c>
      <c r="N192" s="6"/>
      <c r="O192" s="26">
        <v>0.02</v>
      </c>
      <c r="P192" s="39"/>
    </row>
    <row r="193" spans="1:16" ht="24" x14ac:dyDescent="0.25">
      <c r="A193" s="5" t="s">
        <v>64</v>
      </c>
      <c r="B193" s="5" t="s">
        <v>48</v>
      </c>
      <c r="C193" s="6">
        <v>200</v>
      </c>
      <c r="D193" s="6">
        <v>0.53</v>
      </c>
      <c r="E193" s="5"/>
      <c r="F193" s="6">
        <v>9.4700000000000006</v>
      </c>
      <c r="G193" s="6">
        <v>40</v>
      </c>
      <c r="H193" s="6"/>
      <c r="I193" s="6">
        <v>0.27</v>
      </c>
      <c r="J193" s="6"/>
      <c r="K193" s="6"/>
      <c r="L193" s="6">
        <v>13.6</v>
      </c>
      <c r="M193" s="6">
        <v>22.13</v>
      </c>
      <c r="N193" s="6">
        <v>11.73</v>
      </c>
      <c r="O193" s="26">
        <v>2.13</v>
      </c>
      <c r="P193" s="39"/>
    </row>
    <row r="194" spans="1:16" ht="24" x14ac:dyDescent="0.25">
      <c r="A194" s="5" t="s">
        <v>78</v>
      </c>
      <c r="B194" s="5" t="s">
        <v>79</v>
      </c>
      <c r="C194" s="5" t="s">
        <v>80</v>
      </c>
      <c r="D194" s="6">
        <v>5.08</v>
      </c>
      <c r="E194" s="6">
        <v>4.5999999999999996</v>
      </c>
      <c r="F194" s="6">
        <v>0.28000000000000003</v>
      </c>
      <c r="G194" s="6">
        <v>62.84</v>
      </c>
      <c r="H194" s="6">
        <v>0.03</v>
      </c>
      <c r="I194" s="6"/>
      <c r="J194" s="6">
        <v>100</v>
      </c>
      <c r="K194" s="6">
        <v>0.24</v>
      </c>
      <c r="L194" s="6">
        <v>22</v>
      </c>
      <c r="M194" s="6">
        <v>76.8</v>
      </c>
      <c r="N194" s="6">
        <v>4.8</v>
      </c>
      <c r="O194" s="26">
        <v>1</v>
      </c>
      <c r="P194" s="39"/>
    </row>
    <row r="195" spans="1:16" x14ac:dyDescent="0.25">
      <c r="A195" s="5"/>
      <c r="B195" s="7" t="s">
        <v>32</v>
      </c>
      <c r="C195" s="8"/>
      <c r="D195" s="8">
        <f t="shared" ref="D195:O195" si="29">SUM(D189:D194)</f>
        <v>21.689999999999998</v>
      </c>
      <c r="E195" s="8">
        <f t="shared" si="29"/>
        <v>28.29</v>
      </c>
      <c r="F195" s="8">
        <f t="shared" si="29"/>
        <v>131.54</v>
      </c>
      <c r="G195" s="8">
        <f t="shared" si="29"/>
        <v>860.48000000000013</v>
      </c>
      <c r="H195" s="8">
        <f t="shared" si="29"/>
        <v>0.22</v>
      </c>
      <c r="I195" s="8">
        <f t="shared" si="29"/>
        <v>1.44</v>
      </c>
      <c r="J195" s="19">
        <f t="shared" si="29"/>
        <v>198</v>
      </c>
      <c r="K195" s="8">
        <f t="shared" si="29"/>
        <v>1.54</v>
      </c>
      <c r="L195" s="8">
        <f t="shared" si="29"/>
        <v>207.14</v>
      </c>
      <c r="M195" s="8">
        <f t="shared" si="29"/>
        <v>346.92</v>
      </c>
      <c r="N195" s="8">
        <f t="shared" si="29"/>
        <v>84.85</v>
      </c>
      <c r="O195" s="28">
        <f t="shared" si="29"/>
        <v>5.15</v>
      </c>
      <c r="P195" s="39">
        <v>30.05</v>
      </c>
    </row>
    <row r="196" spans="1:16" x14ac:dyDescent="0.25">
      <c r="A196" s="5"/>
      <c r="B196" s="8" t="s">
        <v>33</v>
      </c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26"/>
      <c r="P196" s="39"/>
    </row>
    <row r="197" spans="1:16" ht="34.5" customHeight="1" x14ac:dyDescent="0.25">
      <c r="A197" s="5" t="s">
        <v>178</v>
      </c>
      <c r="B197" s="5" t="s">
        <v>179</v>
      </c>
      <c r="C197" s="6">
        <v>100</v>
      </c>
      <c r="D197" s="6">
        <v>2.59</v>
      </c>
      <c r="E197" s="6">
        <v>7.38</v>
      </c>
      <c r="F197" s="6">
        <v>3.23</v>
      </c>
      <c r="G197" s="6">
        <v>76.34</v>
      </c>
      <c r="H197" s="6">
        <v>0.04</v>
      </c>
      <c r="I197" s="6">
        <v>17.29</v>
      </c>
      <c r="J197" s="6">
        <v>29.6</v>
      </c>
      <c r="K197" s="6">
        <v>0.46</v>
      </c>
      <c r="L197" s="6">
        <v>33.200000000000003</v>
      </c>
      <c r="M197" s="6">
        <v>49.82</v>
      </c>
      <c r="N197" s="6">
        <v>15</v>
      </c>
      <c r="O197" s="26">
        <v>0.86</v>
      </c>
      <c r="P197" s="39"/>
    </row>
    <row r="198" spans="1:16" ht="24" x14ac:dyDescent="0.25">
      <c r="A198" s="5" t="s">
        <v>180</v>
      </c>
      <c r="B198" s="5" t="s">
        <v>181</v>
      </c>
      <c r="C198" s="6">
        <v>250</v>
      </c>
      <c r="D198" s="6">
        <v>5.49</v>
      </c>
      <c r="E198" s="6">
        <v>5.27</v>
      </c>
      <c r="F198" s="6">
        <v>16.53</v>
      </c>
      <c r="G198" s="6">
        <v>148.25</v>
      </c>
      <c r="H198" s="6">
        <v>0.22</v>
      </c>
      <c r="I198" s="6">
        <v>5.82</v>
      </c>
      <c r="J198" s="6"/>
      <c r="K198" s="6"/>
      <c r="L198" s="6">
        <v>42.68</v>
      </c>
      <c r="M198" s="6">
        <v>88.1</v>
      </c>
      <c r="N198" s="6">
        <v>35.57</v>
      </c>
      <c r="O198" s="26">
        <v>2.0499999999999998</v>
      </c>
      <c r="P198" s="39"/>
    </row>
    <row r="199" spans="1:16" ht="24" x14ac:dyDescent="0.25">
      <c r="A199" s="5" t="s">
        <v>107</v>
      </c>
      <c r="B199" s="5" t="s">
        <v>108</v>
      </c>
      <c r="C199" s="6">
        <v>200</v>
      </c>
      <c r="D199" s="6">
        <v>11.87</v>
      </c>
      <c r="E199" s="6">
        <v>5.47</v>
      </c>
      <c r="F199" s="6">
        <v>53.12</v>
      </c>
      <c r="G199" s="6">
        <v>309.14999999999998</v>
      </c>
      <c r="H199" s="6">
        <v>0.27</v>
      </c>
      <c r="I199" s="6"/>
      <c r="J199" s="6"/>
      <c r="K199" s="6"/>
      <c r="L199" s="6">
        <v>280</v>
      </c>
      <c r="M199" s="6">
        <v>19.47</v>
      </c>
      <c r="N199" s="6">
        <v>186.67</v>
      </c>
      <c r="O199" s="26">
        <v>6.68</v>
      </c>
      <c r="P199" s="39"/>
    </row>
    <row r="200" spans="1:16" ht="24" x14ac:dyDescent="0.25">
      <c r="A200" s="5" t="s">
        <v>182</v>
      </c>
      <c r="B200" s="5" t="s">
        <v>183</v>
      </c>
      <c r="C200" s="6">
        <v>130</v>
      </c>
      <c r="D200" s="6">
        <v>11.89</v>
      </c>
      <c r="E200" s="6">
        <v>10.1</v>
      </c>
      <c r="F200" s="6">
        <v>9.89</v>
      </c>
      <c r="G200" s="6">
        <v>178.75</v>
      </c>
      <c r="H200" s="6">
        <v>7.0000000000000007E-2</v>
      </c>
      <c r="I200" s="6">
        <v>0.02</v>
      </c>
      <c r="J200" s="6">
        <v>28.65</v>
      </c>
      <c r="K200" s="6"/>
      <c r="L200" s="6">
        <v>24.99</v>
      </c>
      <c r="M200" s="6">
        <v>118.71</v>
      </c>
      <c r="N200" s="6">
        <v>22.69</v>
      </c>
      <c r="O200" s="26">
        <v>1.04</v>
      </c>
      <c r="P200" s="39"/>
    </row>
    <row r="201" spans="1:16" ht="24" x14ac:dyDescent="0.25">
      <c r="A201" s="5" t="s">
        <v>59</v>
      </c>
      <c r="B201" s="5" t="s">
        <v>50</v>
      </c>
      <c r="C201" s="6">
        <v>200</v>
      </c>
      <c r="D201" s="6">
        <v>0.78</v>
      </c>
      <c r="E201" s="6">
        <v>0.05</v>
      </c>
      <c r="F201" s="6">
        <v>27.63</v>
      </c>
      <c r="G201" s="6">
        <v>114.8</v>
      </c>
      <c r="H201" s="6">
        <v>0.02</v>
      </c>
      <c r="I201" s="6">
        <v>0.6</v>
      </c>
      <c r="J201" s="6"/>
      <c r="K201" s="6"/>
      <c r="L201" s="6">
        <v>32.32</v>
      </c>
      <c r="M201" s="6">
        <v>21.9</v>
      </c>
      <c r="N201" s="6">
        <v>17.559999999999999</v>
      </c>
      <c r="O201" s="26">
        <v>0.48</v>
      </c>
      <c r="P201" s="39"/>
    </row>
    <row r="202" spans="1:16" x14ac:dyDescent="0.25">
      <c r="A202" s="5" t="s">
        <v>28</v>
      </c>
      <c r="B202" s="5" t="s">
        <v>29</v>
      </c>
      <c r="C202" s="6">
        <v>150</v>
      </c>
      <c r="D202" s="6">
        <v>11.85</v>
      </c>
      <c r="E202" s="6">
        <v>1.5</v>
      </c>
      <c r="F202" s="6">
        <v>72.45</v>
      </c>
      <c r="G202" s="6">
        <v>350.7</v>
      </c>
      <c r="H202" s="6">
        <v>0.15</v>
      </c>
      <c r="I202" s="6"/>
      <c r="J202" s="6"/>
      <c r="K202" s="6">
        <v>1.95</v>
      </c>
      <c r="L202" s="6">
        <v>34.5</v>
      </c>
      <c r="M202" s="6">
        <v>130.5</v>
      </c>
      <c r="N202" s="6">
        <v>49.5</v>
      </c>
      <c r="O202" s="26">
        <v>1.65</v>
      </c>
      <c r="P202" s="39"/>
    </row>
    <row r="203" spans="1:16" x14ac:dyDescent="0.25">
      <c r="A203" s="5"/>
      <c r="B203" s="7" t="s">
        <v>32</v>
      </c>
      <c r="C203" s="8"/>
      <c r="D203" s="8">
        <f t="shared" ref="D203:O203" si="30">SUM(D197:D202)</f>
        <v>44.47</v>
      </c>
      <c r="E203" s="8">
        <f t="shared" si="30"/>
        <v>29.77</v>
      </c>
      <c r="F203" s="8">
        <f t="shared" si="30"/>
        <v>182.85</v>
      </c>
      <c r="G203" s="8">
        <f t="shared" si="30"/>
        <v>1177.99</v>
      </c>
      <c r="H203" s="8">
        <f t="shared" si="30"/>
        <v>0.77000000000000013</v>
      </c>
      <c r="I203" s="8">
        <f t="shared" si="30"/>
        <v>23.73</v>
      </c>
      <c r="J203" s="8">
        <f t="shared" si="30"/>
        <v>58.25</v>
      </c>
      <c r="K203" s="8">
        <f t="shared" si="30"/>
        <v>2.41</v>
      </c>
      <c r="L203" s="8">
        <f t="shared" si="30"/>
        <v>447.69</v>
      </c>
      <c r="M203" s="8">
        <f t="shared" si="30"/>
        <v>428.49999999999994</v>
      </c>
      <c r="N203" s="8">
        <f t="shared" si="30"/>
        <v>326.99</v>
      </c>
      <c r="O203" s="28">
        <f t="shared" si="30"/>
        <v>12.76</v>
      </c>
      <c r="P203" s="39">
        <v>61.62</v>
      </c>
    </row>
    <row r="204" spans="1:16" x14ac:dyDescent="0.25">
      <c r="A204" s="5"/>
      <c r="B204" s="8" t="s">
        <v>36</v>
      </c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26"/>
      <c r="P204" s="39"/>
    </row>
    <row r="205" spans="1:16" x14ac:dyDescent="0.25">
      <c r="A205" s="5" t="s">
        <v>28</v>
      </c>
      <c r="B205" s="5" t="s">
        <v>184</v>
      </c>
      <c r="C205" s="6">
        <v>50</v>
      </c>
      <c r="D205" s="6">
        <v>1.6</v>
      </c>
      <c r="E205" s="6">
        <v>1.4</v>
      </c>
      <c r="F205" s="6">
        <v>40.549999999999997</v>
      </c>
      <c r="G205" s="6">
        <v>171.05</v>
      </c>
      <c r="H205" s="6">
        <v>0.02</v>
      </c>
      <c r="I205" s="6">
        <v>0.3</v>
      </c>
      <c r="J205" s="6">
        <v>40</v>
      </c>
      <c r="K205" s="6">
        <v>0.55000000000000004</v>
      </c>
      <c r="L205" s="6">
        <v>32.950000000000003</v>
      </c>
      <c r="M205" s="6">
        <v>16.5</v>
      </c>
      <c r="N205" s="6">
        <v>6.05</v>
      </c>
      <c r="O205" s="26">
        <v>0.35</v>
      </c>
      <c r="P205" s="39"/>
    </row>
    <row r="206" spans="1:16" ht="24" x14ac:dyDescent="0.25">
      <c r="A206" s="5" t="s">
        <v>64</v>
      </c>
      <c r="B206" s="5" t="s">
        <v>48</v>
      </c>
      <c r="C206" s="6">
        <v>200</v>
      </c>
      <c r="D206" s="6">
        <v>0.53</v>
      </c>
      <c r="E206" s="5"/>
      <c r="F206" s="6">
        <v>9.4700000000000006</v>
      </c>
      <c r="G206" s="6">
        <v>40</v>
      </c>
      <c r="H206" s="6"/>
      <c r="I206" s="6">
        <v>0.27</v>
      </c>
      <c r="J206" s="6"/>
      <c r="K206" s="6"/>
      <c r="L206" s="6">
        <v>13.6</v>
      </c>
      <c r="M206" s="6">
        <v>22.13</v>
      </c>
      <c r="N206" s="6">
        <v>11.73</v>
      </c>
      <c r="O206" s="26">
        <v>2.13</v>
      </c>
      <c r="P206" s="39"/>
    </row>
    <row r="207" spans="1:16" x14ac:dyDescent="0.25">
      <c r="A207" s="5"/>
      <c r="B207" s="7" t="s">
        <v>32</v>
      </c>
      <c r="C207" s="8"/>
      <c r="D207" s="8">
        <f>SUM(D205:D206)</f>
        <v>2.13</v>
      </c>
      <c r="E207" s="8">
        <f t="shared" ref="E207:O207" si="31">SUM(E205:E206)</f>
        <v>1.4</v>
      </c>
      <c r="F207" s="8">
        <f t="shared" si="31"/>
        <v>50.019999999999996</v>
      </c>
      <c r="G207" s="8">
        <f t="shared" si="31"/>
        <v>211.05</v>
      </c>
      <c r="H207" s="8">
        <f t="shared" si="31"/>
        <v>0.02</v>
      </c>
      <c r="I207" s="8">
        <f t="shared" si="31"/>
        <v>0.57000000000000006</v>
      </c>
      <c r="J207" s="8">
        <f t="shared" si="31"/>
        <v>40</v>
      </c>
      <c r="K207" s="8">
        <f t="shared" si="31"/>
        <v>0.55000000000000004</v>
      </c>
      <c r="L207" s="8">
        <f t="shared" si="31"/>
        <v>46.550000000000004</v>
      </c>
      <c r="M207" s="8">
        <f t="shared" si="31"/>
        <v>38.629999999999995</v>
      </c>
      <c r="N207" s="8">
        <f t="shared" si="31"/>
        <v>17.78</v>
      </c>
      <c r="O207" s="28">
        <f t="shared" si="31"/>
        <v>2.48</v>
      </c>
      <c r="P207" s="39">
        <v>12.91</v>
      </c>
    </row>
    <row r="208" spans="1:16" x14ac:dyDescent="0.25">
      <c r="A208" s="5"/>
      <c r="B208" s="7" t="s">
        <v>39</v>
      </c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26"/>
      <c r="P208" s="39"/>
    </row>
    <row r="209" spans="1:16" ht="24" x14ac:dyDescent="0.25">
      <c r="A209" s="5" t="s">
        <v>86</v>
      </c>
      <c r="B209" s="5" t="s">
        <v>43</v>
      </c>
      <c r="C209" s="6">
        <v>100</v>
      </c>
      <c r="D209" s="6">
        <v>2.0499999999999998</v>
      </c>
      <c r="E209" s="6">
        <v>1.55</v>
      </c>
      <c r="F209" s="6">
        <v>12.75</v>
      </c>
      <c r="G209" s="6">
        <v>73.150000000000006</v>
      </c>
      <c r="H209" s="6">
        <v>0.77</v>
      </c>
      <c r="I209" s="6">
        <v>2.5</v>
      </c>
      <c r="J209" s="6">
        <v>22.1</v>
      </c>
      <c r="K209" s="6">
        <v>0.1</v>
      </c>
      <c r="L209" s="6">
        <v>25.5</v>
      </c>
      <c r="M209" s="6">
        <v>51.3</v>
      </c>
      <c r="N209" s="6">
        <v>17.8</v>
      </c>
      <c r="O209" s="26">
        <v>0.56999999999999995</v>
      </c>
      <c r="P209" s="39"/>
    </row>
    <row r="210" spans="1:16" ht="24" x14ac:dyDescent="0.25">
      <c r="A210" s="5" t="s">
        <v>139</v>
      </c>
      <c r="B210" s="5" t="s">
        <v>140</v>
      </c>
      <c r="C210" s="6">
        <v>80</v>
      </c>
      <c r="D210" s="6">
        <v>1.63</v>
      </c>
      <c r="E210" s="6">
        <v>2.94</v>
      </c>
      <c r="F210" s="6">
        <v>6.31</v>
      </c>
      <c r="G210" s="6">
        <v>61.6</v>
      </c>
      <c r="H210" s="6">
        <v>0.02</v>
      </c>
      <c r="I210" s="6">
        <v>13.66</v>
      </c>
      <c r="J210" s="6"/>
      <c r="K210" s="6"/>
      <c r="L210" s="6">
        <v>47</v>
      </c>
      <c r="M210" s="6">
        <v>32.549999999999997</v>
      </c>
      <c r="N210" s="6">
        <v>16.68</v>
      </c>
      <c r="O210" s="26">
        <v>0.66</v>
      </c>
      <c r="P210" s="39"/>
    </row>
    <row r="211" spans="1:16" ht="24" x14ac:dyDescent="0.25">
      <c r="A211" s="5" t="s">
        <v>232</v>
      </c>
      <c r="B211" s="5" t="s">
        <v>233</v>
      </c>
      <c r="C211" s="6">
        <v>100</v>
      </c>
      <c r="D211" s="6">
        <v>9.39</v>
      </c>
      <c r="E211" s="6">
        <v>15</v>
      </c>
      <c r="F211" s="6">
        <v>0.79</v>
      </c>
      <c r="G211" s="6">
        <v>175.8</v>
      </c>
      <c r="H211" s="6"/>
      <c r="I211" s="6"/>
      <c r="J211" s="6"/>
      <c r="K211" s="6">
        <v>0.59</v>
      </c>
      <c r="L211" s="6">
        <v>19.2</v>
      </c>
      <c r="M211" s="6">
        <v>98.6</v>
      </c>
      <c r="N211" s="6">
        <v>10.6</v>
      </c>
      <c r="O211" s="26">
        <v>1.2</v>
      </c>
      <c r="P211" s="39"/>
    </row>
    <row r="212" spans="1:16" x14ac:dyDescent="0.25">
      <c r="A212" s="5" t="s">
        <v>28</v>
      </c>
      <c r="B212" s="5" t="s">
        <v>29</v>
      </c>
      <c r="C212" s="6">
        <v>100</v>
      </c>
      <c r="D212" s="6">
        <v>7.9</v>
      </c>
      <c r="E212" s="6">
        <v>1</v>
      </c>
      <c r="F212" s="6">
        <v>48.3</v>
      </c>
      <c r="G212" s="6">
        <v>233.8</v>
      </c>
      <c r="H212" s="6">
        <v>0.1</v>
      </c>
      <c r="I212" s="6"/>
      <c r="J212" s="6"/>
      <c r="K212" s="6">
        <v>1.3</v>
      </c>
      <c r="L212" s="6">
        <v>23</v>
      </c>
      <c r="M212" s="6">
        <v>87</v>
      </c>
      <c r="N212" s="6">
        <v>33</v>
      </c>
      <c r="O212" s="26">
        <v>1.1000000000000001</v>
      </c>
      <c r="P212" s="39"/>
    </row>
    <row r="213" spans="1:16" ht="24" x14ac:dyDescent="0.25">
      <c r="A213" s="5" t="s">
        <v>185</v>
      </c>
      <c r="B213" s="5" t="s">
        <v>186</v>
      </c>
      <c r="C213" s="6">
        <v>50</v>
      </c>
      <c r="D213" s="6">
        <v>6.15</v>
      </c>
      <c r="E213" s="6">
        <v>7.78</v>
      </c>
      <c r="F213" s="6">
        <v>14.78</v>
      </c>
      <c r="G213" s="6">
        <v>157</v>
      </c>
      <c r="H213" s="6">
        <v>0.03</v>
      </c>
      <c r="I213" s="6">
        <v>0.1</v>
      </c>
      <c r="J213" s="6">
        <v>54</v>
      </c>
      <c r="K213" s="5"/>
      <c r="L213" s="6">
        <v>142.13999999999999</v>
      </c>
      <c r="M213" s="6">
        <v>109.5</v>
      </c>
      <c r="N213" s="6">
        <v>11.7</v>
      </c>
      <c r="O213" s="26">
        <v>0.47</v>
      </c>
      <c r="P213" s="39"/>
    </row>
    <row r="214" spans="1:16" ht="24" x14ac:dyDescent="0.25">
      <c r="A214" s="5" t="s">
        <v>71</v>
      </c>
      <c r="B214" s="5" t="s">
        <v>227</v>
      </c>
      <c r="C214" s="6">
        <v>100</v>
      </c>
      <c r="D214" s="6">
        <v>0.04</v>
      </c>
      <c r="E214" s="6">
        <v>0.4</v>
      </c>
      <c r="F214" s="6">
        <v>9.8000000000000007</v>
      </c>
      <c r="G214" s="6">
        <v>44.4</v>
      </c>
      <c r="H214" s="6">
        <v>0.03</v>
      </c>
      <c r="I214" s="6">
        <v>10</v>
      </c>
      <c r="J214" s="6"/>
      <c r="K214" s="5">
        <v>0.2</v>
      </c>
      <c r="L214" s="6">
        <v>16</v>
      </c>
      <c r="M214" s="6">
        <v>11</v>
      </c>
      <c r="N214" s="6">
        <v>9</v>
      </c>
      <c r="O214" s="26">
        <v>2.2000000000000002</v>
      </c>
      <c r="P214" s="39"/>
    </row>
    <row r="215" spans="1:16" ht="24" x14ac:dyDescent="0.25">
      <c r="A215" s="5" t="s">
        <v>64</v>
      </c>
      <c r="B215" s="5" t="s">
        <v>48</v>
      </c>
      <c r="C215" s="6">
        <v>200</v>
      </c>
      <c r="D215" s="6">
        <v>0.53</v>
      </c>
      <c r="E215" s="5"/>
      <c r="F215" s="6">
        <v>9.4700000000000006</v>
      </c>
      <c r="G215" s="6">
        <v>40</v>
      </c>
      <c r="H215" s="6"/>
      <c r="I215" s="6">
        <v>0.27</v>
      </c>
      <c r="J215" s="6"/>
      <c r="K215" s="6"/>
      <c r="L215" s="6">
        <v>13.6</v>
      </c>
      <c r="M215" s="6">
        <v>22.13</v>
      </c>
      <c r="N215" s="6">
        <v>11.73</v>
      </c>
      <c r="O215" s="26">
        <v>2.13</v>
      </c>
      <c r="P215" s="39"/>
    </row>
    <row r="216" spans="1:16" x14ac:dyDescent="0.25">
      <c r="A216" s="5"/>
      <c r="B216" s="7" t="s">
        <v>32</v>
      </c>
      <c r="C216" s="6"/>
      <c r="D216" s="8">
        <f>SUM(D209:D215)</f>
        <v>27.689999999999998</v>
      </c>
      <c r="E216" s="8">
        <f t="shared" ref="E216:O216" si="32">SUM(E209:E215)</f>
        <v>28.67</v>
      </c>
      <c r="F216" s="8">
        <f t="shared" si="32"/>
        <v>102.19999999999999</v>
      </c>
      <c r="G216" s="8">
        <f t="shared" si="32"/>
        <v>785.75</v>
      </c>
      <c r="H216" s="8">
        <f t="shared" si="32"/>
        <v>0.95000000000000007</v>
      </c>
      <c r="I216" s="8">
        <f t="shared" si="32"/>
        <v>26.53</v>
      </c>
      <c r="J216" s="8">
        <f t="shared" si="32"/>
        <v>76.099999999999994</v>
      </c>
      <c r="K216" s="8">
        <f t="shared" si="32"/>
        <v>2.19</v>
      </c>
      <c r="L216" s="8">
        <f t="shared" si="32"/>
        <v>286.44</v>
      </c>
      <c r="M216" s="8">
        <f t="shared" si="32"/>
        <v>412.08</v>
      </c>
      <c r="N216" s="8">
        <f t="shared" si="32"/>
        <v>110.51000000000002</v>
      </c>
      <c r="O216" s="28">
        <f t="shared" si="32"/>
        <v>8.33</v>
      </c>
      <c r="P216" s="40">
        <v>63.38</v>
      </c>
    </row>
    <row r="217" spans="1:16" ht="22.5" customHeight="1" x14ac:dyDescent="0.25">
      <c r="A217" s="5"/>
      <c r="B217" s="7" t="s">
        <v>40</v>
      </c>
      <c r="C217" s="6"/>
      <c r="D217" s="8">
        <f>D216+D207+D203+D195</f>
        <v>95.97999999999999</v>
      </c>
      <c r="E217" s="8">
        <f t="shared" ref="E217:O217" si="33">E216+E207+E203+E195</f>
        <v>88.13</v>
      </c>
      <c r="F217" s="8">
        <f t="shared" si="33"/>
        <v>466.6099999999999</v>
      </c>
      <c r="G217" s="19">
        <f t="shared" si="33"/>
        <v>3035.27</v>
      </c>
      <c r="H217" s="8">
        <f t="shared" si="33"/>
        <v>1.9600000000000002</v>
      </c>
      <c r="I217" s="8">
        <f t="shared" si="33"/>
        <v>52.269999999999996</v>
      </c>
      <c r="J217" s="8">
        <f t="shared" si="33"/>
        <v>372.35</v>
      </c>
      <c r="K217" s="8">
        <f t="shared" si="33"/>
        <v>6.69</v>
      </c>
      <c r="L217" s="8">
        <f t="shared" si="33"/>
        <v>987.82</v>
      </c>
      <c r="M217" s="8">
        <f t="shared" si="33"/>
        <v>1226.1299999999999</v>
      </c>
      <c r="N217" s="8">
        <f t="shared" si="33"/>
        <v>540.13</v>
      </c>
      <c r="O217" s="28">
        <f t="shared" si="33"/>
        <v>28.72</v>
      </c>
      <c r="P217" s="39">
        <f>P195+P203+P207+P216</f>
        <v>167.96</v>
      </c>
    </row>
    <row r="218" spans="1:16" x14ac:dyDescent="0.25">
      <c r="A218" s="5"/>
      <c r="B218" s="7" t="s">
        <v>187</v>
      </c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26"/>
      <c r="P218" s="39"/>
    </row>
    <row r="219" spans="1:16" ht="24" x14ac:dyDescent="0.25">
      <c r="A219" s="5" t="s">
        <v>51</v>
      </c>
      <c r="B219" s="5" t="s">
        <v>26</v>
      </c>
      <c r="C219" s="6">
        <v>200</v>
      </c>
      <c r="D219" s="6">
        <v>6.02</v>
      </c>
      <c r="E219" s="6">
        <v>4.05</v>
      </c>
      <c r="F219" s="6">
        <v>33.369999999999997</v>
      </c>
      <c r="G219" s="6">
        <v>194.01</v>
      </c>
      <c r="H219" s="6">
        <v>0.04</v>
      </c>
      <c r="I219" s="6">
        <v>0.36</v>
      </c>
      <c r="J219" s="6">
        <v>32.700000000000003</v>
      </c>
      <c r="K219" s="6">
        <v>0.1</v>
      </c>
      <c r="L219" s="6">
        <v>132.63999999999999</v>
      </c>
      <c r="M219" s="6">
        <v>109.74</v>
      </c>
      <c r="N219" s="6">
        <v>17.059999999999999</v>
      </c>
      <c r="O219" s="26">
        <v>0.26</v>
      </c>
      <c r="P219" s="39"/>
    </row>
    <row r="220" spans="1:16" ht="24" x14ac:dyDescent="0.25">
      <c r="A220" s="5" t="s">
        <v>188</v>
      </c>
      <c r="B220" s="5" t="s">
        <v>189</v>
      </c>
      <c r="C220" s="6">
        <v>50</v>
      </c>
      <c r="D220" s="6">
        <v>3.39</v>
      </c>
      <c r="E220" s="6">
        <v>6.98</v>
      </c>
      <c r="F220" s="6">
        <v>21.07</v>
      </c>
      <c r="G220" s="6">
        <v>160.5</v>
      </c>
      <c r="H220" s="6">
        <v>0.06</v>
      </c>
      <c r="I220" s="6"/>
      <c r="J220" s="6"/>
      <c r="K220" s="6"/>
      <c r="L220" s="6">
        <v>9.3000000000000007</v>
      </c>
      <c r="M220" s="6">
        <v>32.1</v>
      </c>
      <c r="N220" s="6">
        <v>13.1</v>
      </c>
      <c r="O220" s="26">
        <v>0.6</v>
      </c>
      <c r="P220" s="39"/>
    </row>
    <row r="221" spans="1:16" x14ac:dyDescent="0.25">
      <c r="A221" s="5" t="s">
        <v>28</v>
      </c>
      <c r="B221" s="5" t="s">
        <v>29</v>
      </c>
      <c r="C221" s="6">
        <v>100</v>
      </c>
      <c r="D221" s="6">
        <v>7.9</v>
      </c>
      <c r="E221" s="6">
        <v>1</v>
      </c>
      <c r="F221" s="6">
        <v>48.3</v>
      </c>
      <c r="G221" s="6">
        <v>233.8</v>
      </c>
      <c r="H221" s="6">
        <v>0.1</v>
      </c>
      <c r="I221" s="6"/>
      <c r="J221" s="6"/>
      <c r="K221" s="6">
        <v>1.3</v>
      </c>
      <c r="L221" s="6">
        <v>23</v>
      </c>
      <c r="M221" s="6">
        <v>87</v>
      </c>
      <c r="N221" s="6">
        <v>33</v>
      </c>
      <c r="O221" s="26">
        <v>1.1000000000000001</v>
      </c>
      <c r="P221" s="39"/>
    </row>
    <row r="222" spans="1:16" ht="24" x14ac:dyDescent="0.25">
      <c r="A222" s="5" t="s">
        <v>76</v>
      </c>
      <c r="B222" s="5" t="s">
        <v>77</v>
      </c>
      <c r="C222" s="6">
        <v>10</v>
      </c>
      <c r="D222" s="6">
        <v>0.08</v>
      </c>
      <c r="E222" s="6">
        <v>7.25</v>
      </c>
      <c r="F222" s="6">
        <v>0.13</v>
      </c>
      <c r="G222" s="6">
        <v>66</v>
      </c>
      <c r="H222" s="6"/>
      <c r="I222" s="6"/>
      <c r="J222" s="6">
        <v>40</v>
      </c>
      <c r="K222" s="6"/>
      <c r="L222" s="6">
        <v>2.4</v>
      </c>
      <c r="M222" s="6">
        <v>3</v>
      </c>
      <c r="N222" s="6"/>
      <c r="O222" s="26">
        <v>0.02</v>
      </c>
      <c r="P222" s="39"/>
    </row>
    <row r="223" spans="1:16" ht="24" x14ac:dyDescent="0.25">
      <c r="A223" s="5" t="s">
        <v>103</v>
      </c>
      <c r="B223" s="5" t="s">
        <v>104</v>
      </c>
      <c r="C223" s="6">
        <v>200</v>
      </c>
      <c r="D223" s="6">
        <v>2.5</v>
      </c>
      <c r="E223" s="6">
        <v>1.8</v>
      </c>
      <c r="F223" s="6">
        <v>20.3</v>
      </c>
      <c r="G223" s="6">
        <v>103</v>
      </c>
      <c r="H223" s="6">
        <v>0.01</v>
      </c>
      <c r="I223" s="6">
        <v>0.06</v>
      </c>
      <c r="J223" s="6">
        <v>9</v>
      </c>
      <c r="K223" s="6">
        <v>0.05</v>
      </c>
      <c r="L223" s="6">
        <v>53.33</v>
      </c>
      <c r="M223" s="6">
        <v>39.15</v>
      </c>
      <c r="N223" s="6">
        <v>6.09</v>
      </c>
      <c r="O223" s="26">
        <v>0.1</v>
      </c>
      <c r="P223" s="39"/>
    </row>
    <row r="224" spans="1:16" x14ac:dyDescent="0.25">
      <c r="A224" s="5"/>
      <c r="B224" s="7" t="s">
        <v>32</v>
      </c>
      <c r="C224" s="6"/>
      <c r="D224" s="8">
        <f>SUM(D219:D223)</f>
        <v>19.89</v>
      </c>
      <c r="E224" s="8">
        <f t="shared" ref="E224:O224" si="34">SUM(E219:E223)</f>
        <v>21.080000000000002</v>
      </c>
      <c r="F224" s="8">
        <f t="shared" si="34"/>
        <v>123.16999999999999</v>
      </c>
      <c r="G224" s="8">
        <f t="shared" si="34"/>
        <v>757.31</v>
      </c>
      <c r="H224" s="8">
        <f t="shared" si="34"/>
        <v>0.21000000000000002</v>
      </c>
      <c r="I224" s="8">
        <f t="shared" si="34"/>
        <v>0.42</v>
      </c>
      <c r="J224" s="8">
        <f t="shared" si="34"/>
        <v>81.7</v>
      </c>
      <c r="K224" s="8">
        <f t="shared" si="34"/>
        <v>1.4500000000000002</v>
      </c>
      <c r="L224" s="8">
        <f t="shared" si="34"/>
        <v>220.67000000000002</v>
      </c>
      <c r="M224" s="8">
        <f t="shared" si="34"/>
        <v>270.99</v>
      </c>
      <c r="N224" s="8">
        <f t="shared" si="34"/>
        <v>69.25</v>
      </c>
      <c r="O224" s="28">
        <f t="shared" si="34"/>
        <v>2.08</v>
      </c>
      <c r="P224" s="39">
        <v>28.69</v>
      </c>
    </row>
    <row r="225" spans="1:16" x14ac:dyDescent="0.25">
      <c r="A225" s="5"/>
      <c r="B225" s="8" t="s">
        <v>33</v>
      </c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26"/>
      <c r="P225" s="39"/>
    </row>
    <row r="226" spans="1:16" ht="24" x14ac:dyDescent="0.25">
      <c r="A226" s="5" t="s">
        <v>190</v>
      </c>
      <c r="B226" s="5" t="s">
        <v>191</v>
      </c>
      <c r="C226" s="6">
        <v>100</v>
      </c>
      <c r="D226" s="6">
        <v>2.52</v>
      </c>
      <c r="E226" s="6">
        <v>7.25</v>
      </c>
      <c r="F226" s="6">
        <v>6.53</v>
      </c>
      <c r="G226" s="6">
        <v>101.5</v>
      </c>
      <c r="H226" s="6">
        <v>0.05</v>
      </c>
      <c r="I226" s="6">
        <v>7.33</v>
      </c>
      <c r="J226" s="6">
        <v>24.7</v>
      </c>
      <c r="K226" s="6"/>
      <c r="L226" s="6">
        <v>28</v>
      </c>
      <c r="M226" s="6">
        <v>53.22</v>
      </c>
      <c r="N226" s="6">
        <v>16.940000000000001</v>
      </c>
      <c r="O226" s="26">
        <v>0.91</v>
      </c>
      <c r="P226" s="39"/>
    </row>
    <row r="227" spans="1:16" ht="24" x14ac:dyDescent="0.25">
      <c r="A227" s="5" t="s">
        <v>84</v>
      </c>
      <c r="B227" s="5" t="s">
        <v>85</v>
      </c>
      <c r="C227" s="6">
        <v>250</v>
      </c>
      <c r="D227" s="6">
        <v>20.010000000000002</v>
      </c>
      <c r="E227" s="6">
        <v>5.09</v>
      </c>
      <c r="F227" s="6">
        <v>11.98</v>
      </c>
      <c r="G227" s="6">
        <v>127.25</v>
      </c>
      <c r="H227" s="6">
        <v>0.09</v>
      </c>
      <c r="I227" s="6">
        <v>8.3699999999999992</v>
      </c>
      <c r="J227" s="6"/>
      <c r="K227" s="6"/>
      <c r="L227" s="6">
        <v>29.15</v>
      </c>
      <c r="M227" s="6">
        <v>56.72</v>
      </c>
      <c r="N227" s="6">
        <v>24.17</v>
      </c>
      <c r="O227" s="26">
        <v>0.92</v>
      </c>
      <c r="P227" s="39"/>
    </row>
    <row r="228" spans="1:16" ht="24" x14ac:dyDescent="0.25">
      <c r="A228" s="5" t="s">
        <v>131</v>
      </c>
      <c r="B228" s="5" t="s">
        <v>132</v>
      </c>
      <c r="C228" s="6">
        <v>200</v>
      </c>
      <c r="D228" s="6">
        <v>3.54</v>
      </c>
      <c r="E228" s="6">
        <v>21.98</v>
      </c>
      <c r="F228" s="6">
        <v>17.2</v>
      </c>
      <c r="G228" s="6">
        <v>209</v>
      </c>
      <c r="H228" s="6">
        <v>0.12</v>
      </c>
      <c r="I228" s="6">
        <v>10.96</v>
      </c>
      <c r="J228" s="6">
        <v>14.87</v>
      </c>
      <c r="K228" s="6">
        <v>4.3099999999999996</v>
      </c>
      <c r="L228" s="6">
        <v>44.26</v>
      </c>
      <c r="M228" s="6">
        <v>67.14</v>
      </c>
      <c r="N228" s="6">
        <v>38.22</v>
      </c>
      <c r="O228" s="26">
        <v>1.62</v>
      </c>
      <c r="P228" s="39"/>
    </row>
    <row r="229" spans="1:16" ht="24" x14ac:dyDescent="0.25">
      <c r="A229" s="5" t="s">
        <v>44</v>
      </c>
      <c r="B229" s="5" t="s">
        <v>45</v>
      </c>
      <c r="C229" s="6">
        <v>100</v>
      </c>
      <c r="D229" s="6">
        <v>21.26</v>
      </c>
      <c r="E229" s="6">
        <v>16.59</v>
      </c>
      <c r="F229" s="6">
        <v>4.9000000000000004</v>
      </c>
      <c r="G229" s="6">
        <v>253.3</v>
      </c>
      <c r="H229" s="6">
        <v>0.21</v>
      </c>
      <c r="I229" s="6">
        <v>0.9</v>
      </c>
      <c r="J229" s="6"/>
      <c r="K229" s="6">
        <v>0.59</v>
      </c>
      <c r="L229" s="6">
        <v>201.46</v>
      </c>
      <c r="M229" s="6">
        <v>21.26</v>
      </c>
      <c r="N229" s="6">
        <v>31.12</v>
      </c>
      <c r="O229" s="26">
        <v>0.57999999999999996</v>
      </c>
      <c r="P229" s="39"/>
    </row>
    <row r="230" spans="1:16" ht="24" x14ac:dyDescent="0.25">
      <c r="A230" s="5" t="s">
        <v>64</v>
      </c>
      <c r="B230" s="5" t="s">
        <v>48</v>
      </c>
      <c r="C230" s="6">
        <v>200</v>
      </c>
      <c r="D230" s="6">
        <v>0.53</v>
      </c>
      <c r="E230" s="5"/>
      <c r="F230" s="6">
        <v>9.4700000000000006</v>
      </c>
      <c r="G230" s="6">
        <v>40</v>
      </c>
      <c r="H230" s="6"/>
      <c r="I230" s="6">
        <v>0.27</v>
      </c>
      <c r="J230" s="6"/>
      <c r="K230" s="6"/>
      <c r="L230" s="6">
        <v>13.6</v>
      </c>
      <c r="M230" s="6">
        <v>22.13</v>
      </c>
      <c r="N230" s="6">
        <v>11.73</v>
      </c>
      <c r="O230" s="26">
        <v>2.13</v>
      </c>
      <c r="P230" s="39"/>
    </row>
    <row r="231" spans="1:16" x14ac:dyDescent="0.25">
      <c r="A231" s="5" t="s">
        <v>28</v>
      </c>
      <c r="B231" s="5" t="s">
        <v>29</v>
      </c>
      <c r="C231" s="6">
        <v>150</v>
      </c>
      <c r="D231" s="6">
        <v>11.85</v>
      </c>
      <c r="E231" s="6">
        <v>1.5</v>
      </c>
      <c r="F231" s="6">
        <v>72.45</v>
      </c>
      <c r="G231" s="6">
        <v>350.7</v>
      </c>
      <c r="H231" s="6">
        <v>0.15</v>
      </c>
      <c r="I231" s="6"/>
      <c r="J231" s="6"/>
      <c r="K231" s="6">
        <v>1.95</v>
      </c>
      <c r="L231" s="6">
        <v>34.5</v>
      </c>
      <c r="M231" s="6">
        <v>130.5</v>
      </c>
      <c r="N231" s="6">
        <v>49.5</v>
      </c>
      <c r="O231" s="26">
        <v>1.65</v>
      </c>
      <c r="P231" s="39"/>
    </row>
    <row r="232" spans="1:16" x14ac:dyDescent="0.25">
      <c r="A232" s="5"/>
      <c r="B232" s="7" t="s">
        <v>32</v>
      </c>
      <c r="C232" s="6"/>
      <c r="D232" s="8">
        <f>SUM(D226:D231)</f>
        <v>59.71</v>
      </c>
      <c r="E232" s="8">
        <f t="shared" ref="E232:O232" si="35">SUM(E226:E231)</f>
        <v>52.41</v>
      </c>
      <c r="F232" s="8">
        <f t="shared" si="35"/>
        <v>122.53</v>
      </c>
      <c r="G232" s="19">
        <f t="shared" si="35"/>
        <v>1081.75</v>
      </c>
      <c r="H232" s="8">
        <f t="shared" si="35"/>
        <v>0.62</v>
      </c>
      <c r="I232" s="8">
        <f t="shared" si="35"/>
        <v>27.83</v>
      </c>
      <c r="J232" s="8">
        <f t="shared" si="35"/>
        <v>39.57</v>
      </c>
      <c r="K232" s="8">
        <f t="shared" si="35"/>
        <v>6.85</v>
      </c>
      <c r="L232" s="8">
        <f t="shared" si="35"/>
        <v>350.97</v>
      </c>
      <c r="M232" s="8">
        <f t="shared" si="35"/>
        <v>350.96999999999997</v>
      </c>
      <c r="N232" s="8">
        <f t="shared" si="35"/>
        <v>171.68</v>
      </c>
      <c r="O232" s="28">
        <f t="shared" si="35"/>
        <v>7.8100000000000005</v>
      </c>
      <c r="P232" s="39">
        <v>69.92</v>
      </c>
    </row>
    <row r="233" spans="1:16" x14ac:dyDescent="0.25">
      <c r="A233" s="5"/>
      <c r="B233" s="8" t="s">
        <v>36</v>
      </c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26"/>
      <c r="P233" s="39"/>
    </row>
    <row r="234" spans="1:16" ht="24" x14ac:dyDescent="0.25">
      <c r="A234" s="5" t="s">
        <v>192</v>
      </c>
      <c r="B234" s="5" t="s">
        <v>193</v>
      </c>
      <c r="C234" s="6">
        <v>75</v>
      </c>
      <c r="D234" s="6">
        <v>4.63</v>
      </c>
      <c r="E234" s="6">
        <v>2.42</v>
      </c>
      <c r="F234" s="6">
        <v>41.49</v>
      </c>
      <c r="G234" s="6">
        <v>206.25</v>
      </c>
      <c r="H234" s="6">
        <v>0.08</v>
      </c>
      <c r="I234" s="6">
        <v>0.06</v>
      </c>
      <c r="J234" s="6">
        <v>12.75</v>
      </c>
      <c r="K234" s="6"/>
      <c r="L234" s="6">
        <v>14.62</v>
      </c>
      <c r="M234" s="6">
        <v>46.05</v>
      </c>
      <c r="N234" s="6">
        <v>18.079999999999998</v>
      </c>
      <c r="O234" s="26">
        <v>1.04</v>
      </c>
      <c r="P234" s="39"/>
    </row>
    <row r="235" spans="1:16" ht="24" x14ac:dyDescent="0.25">
      <c r="A235" s="5" t="s">
        <v>62</v>
      </c>
      <c r="B235" s="5" t="s">
        <v>63</v>
      </c>
      <c r="C235" s="6">
        <v>200</v>
      </c>
      <c r="D235" s="6">
        <v>1</v>
      </c>
      <c r="E235" s="6">
        <v>0.2</v>
      </c>
      <c r="F235" s="6">
        <v>20.2</v>
      </c>
      <c r="G235" s="6">
        <v>86.6</v>
      </c>
      <c r="H235" s="6">
        <v>0.02</v>
      </c>
      <c r="I235" s="6">
        <v>4</v>
      </c>
      <c r="J235" s="6"/>
      <c r="K235" s="6">
        <v>0.2</v>
      </c>
      <c r="L235" s="6">
        <v>14</v>
      </c>
      <c r="M235" s="6">
        <v>14</v>
      </c>
      <c r="N235" s="6">
        <v>8</v>
      </c>
      <c r="O235" s="26">
        <v>2.8</v>
      </c>
      <c r="P235" s="39"/>
    </row>
    <row r="236" spans="1:16" x14ac:dyDescent="0.25">
      <c r="A236" s="5"/>
      <c r="B236" s="7" t="s">
        <v>32</v>
      </c>
      <c r="C236" s="6"/>
      <c r="D236" s="8">
        <f>SUM(D234:D235)</f>
        <v>5.63</v>
      </c>
      <c r="E236" s="8">
        <f t="shared" ref="E236:O236" si="36">SUM(E234:E235)</f>
        <v>2.62</v>
      </c>
      <c r="F236" s="8">
        <f t="shared" si="36"/>
        <v>61.69</v>
      </c>
      <c r="G236" s="19">
        <f t="shared" si="36"/>
        <v>292.85000000000002</v>
      </c>
      <c r="H236" s="8">
        <f t="shared" si="36"/>
        <v>0.1</v>
      </c>
      <c r="I236" s="8">
        <f t="shared" si="36"/>
        <v>4.0599999999999996</v>
      </c>
      <c r="J236" s="8">
        <f t="shared" si="36"/>
        <v>12.75</v>
      </c>
      <c r="K236" s="8">
        <f t="shared" si="36"/>
        <v>0.2</v>
      </c>
      <c r="L236" s="8">
        <f t="shared" si="36"/>
        <v>28.619999999999997</v>
      </c>
      <c r="M236" s="8">
        <f t="shared" si="36"/>
        <v>60.05</v>
      </c>
      <c r="N236" s="8">
        <f t="shared" si="36"/>
        <v>26.08</v>
      </c>
      <c r="O236" s="28">
        <f t="shared" si="36"/>
        <v>3.84</v>
      </c>
      <c r="P236" s="39">
        <v>28.11</v>
      </c>
    </row>
    <row r="237" spans="1:16" x14ac:dyDescent="0.25">
      <c r="A237" s="5"/>
      <c r="B237" s="7" t="s">
        <v>39</v>
      </c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26"/>
      <c r="P237" s="39"/>
    </row>
    <row r="238" spans="1:16" ht="24" x14ac:dyDescent="0.25">
      <c r="A238" s="5" t="s">
        <v>57</v>
      </c>
      <c r="B238" s="5" t="s">
        <v>37</v>
      </c>
      <c r="C238" s="6">
        <v>200</v>
      </c>
      <c r="D238" s="6">
        <v>6.8</v>
      </c>
      <c r="E238" s="6">
        <v>10</v>
      </c>
      <c r="F238" s="6">
        <v>38</v>
      </c>
      <c r="G238" s="6">
        <v>269.2</v>
      </c>
      <c r="H238" s="6">
        <v>0.08</v>
      </c>
      <c r="I238" s="6"/>
      <c r="J238" s="6"/>
      <c r="K238" s="6">
        <v>2.6</v>
      </c>
      <c r="L238" s="6">
        <v>16</v>
      </c>
      <c r="M238" s="6">
        <v>46</v>
      </c>
      <c r="N238" s="6">
        <v>10</v>
      </c>
      <c r="O238" s="26">
        <v>1</v>
      </c>
      <c r="P238" s="39"/>
    </row>
    <row r="239" spans="1:16" ht="24" x14ac:dyDescent="0.25">
      <c r="A239" s="5" t="s">
        <v>109</v>
      </c>
      <c r="B239" s="5" t="s">
        <v>110</v>
      </c>
      <c r="C239" s="6">
        <v>130</v>
      </c>
      <c r="D239" s="6">
        <v>10.47</v>
      </c>
      <c r="E239" s="6">
        <v>15.74</v>
      </c>
      <c r="F239" s="6">
        <v>11.35</v>
      </c>
      <c r="G239" s="6">
        <v>230.7</v>
      </c>
      <c r="H239" s="6">
        <v>0.14000000000000001</v>
      </c>
      <c r="I239" s="6">
        <v>0.92</v>
      </c>
      <c r="J239" s="6">
        <v>21.06</v>
      </c>
      <c r="K239" s="6"/>
      <c r="L239" s="6">
        <v>114</v>
      </c>
      <c r="M239" s="6">
        <v>28.67</v>
      </c>
      <c r="N239" s="6">
        <v>20.43</v>
      </c>
      <c r="O239" s="26">
        <v>1.79</v>
      </c>
      <c r="P239" s="39"/>
    </row>
    <row r="240" spans="1:16" x14ac:dyDescent="0.25">
      <c r="A240" s="5" t="s">
        <v>28</v>
      </c>
      <c r="B240" s="5" t="s">
        <v>29</v>
      </c>
      <c r="C240" s="6">
        <v>100</v>
      </c>
      <c r="D240" s="6">
        <v>7.9</v>
      </c>
      <c r="E240" s="6">
        <v>1</v>
      </c>
      <c r="F240" s="6">
        <v>48.3</v>
      </c>
      <c r="G240" s="6">
        <v>233.8</v>
      </c>
      <c r="H240" s="6">
        <v>0.1</v>
      </c>
      <c r="I240" s="6"/>
      <c r="J240" s="6"/>
      <c r="K240" s="6">
        <v>1.3</v>
      </c>
      <c r="L240" s="6">
        <v>23</v>
      </c>
      <c r="M240" s="6">
        <v>87</v>
      </c>
      <c r="N240" s="6">
        <v>33</v>
      </c>
      <c r="O240" s="26">
        <v>1.1000000000000001</v>
      </c>
      <c r="P240" s="39"/>
    </row>
    <row r="241" spans="1:16" ht="24" x14ac:dyDescent="0.25">
      <c r="A241" s="5" t="s">
        <v>46</v>
      </c>
      <c r="B241" s="5" t="s">
        <v>194</v>
      </c>
      <c r="C241" s="6">
        <v>80</v>
      </c>
      <c r="D241" s="6">
        <v>8</v>
      </c>
      <c r="E241" s="6">
        <v>5.6</v>
      </c>
      <c r="F241" s="6">
        <v>28.3</v>
      </c>
      <c r="G241" s="6">
        <v>198</v>
      </c>
      <c r="H241" s="6">
        <v>0.05</v>
      </c>
      <c r="I241" s="6">
        <v>0.04</v>
      </c>
      <c r="J241" s="6">
        <v>13.62</v>
      </c>
      <c r="K241" s="6">
        <v>0.81</v>
      </c>
      <c r="L241" s="6">
        <v>18.79</v>
      </c>
      <c r="M241" s="6">
        <v>89.09</v>
      </c>
      <c r="N241" s="6">
        <v>16</v>
      </c>
      <c r="O241" s="26">
        <v>0.72</v>
      </c>
      <c r="P241" s="39"/>
    </row>
    <row r="242" spans="1:16" ht="24" x14ac:dyDescent="0.25">
      <c r="A242" s="5" t="s">
        <v>64</v>
      </c>
      <c r="B242" s="5" t="s">
        <v>48</v>
      </c>
      <c r="C242" s="6">
        <v>200</v>
      </c>
      <c r="D242" s="6">
        <v>0.53</v>
      </c>
      <c r="E242" s="5"/>
      <c r="F242" s="6">
        <v>9.4700000000000006</v>
      </c>
      <c r="G242" s="6">
        <v>40</v>
      </c>
      <c r="H242" s="6"/>
      <c r="I242" s="6">
        <v>0.27</v>
      </c>
      <c r="J242" s="6"/>
      <c r="K242" s="6"/>
      <c r="L242" s="6">
        <v>13.6</v>
      </c>
      <c r="M242" s="6">
        <v>22.13</v>
      </c>
      <c r="N242" s="6">
        <v>11.73</v>
      </c>
      <c r="O242" s="26">
        <v>2.13</v>
      </c>
      <c r="P242" s="39"/>
    </row>
    <row r="243" spans="1:16" x14ac:dyDescent="0.25">
      <c r="A243" s="5"/>
      <c r="B243" s="7" t="s">
        <v>32</v>
      </c>
      <c r="C243" s="8"/>
      <c r="D243" s="19">
        <f>SUM(D238:D242)</f>
        <v>33.700000000000003</v>
      </c>
      <c r="E243" s="19">
        <f t="shared" ref="E243:O243" si="37">SUM(E238:E242)</f>
        <v>32.340000000000003</v>
      </c>
      <c r="F243" s="19">
        <f t="shared" si="37"/>
        <v>135.42000000000002</v>
      </c>
      <c r="G243" s="19">
        <f t="shared" si="37"/>
        <v>971.7</v>
      </c>
      <c r="H243" s="19">
        <f t="shared" si="37"/>
        <v>0.37000000000000005</v>
      </c>
      <c r="I243" s="19">
        <f t="shared" si="37"/>
        <v>1.23</v>
      </c>
      <c r="J243" s="19">
        <f t="shared" si="37"/>
        <v>34.68</v>
      </c>
      <c r="K243" s="19">
        <f t="shared" si="37"/>
        <v>4.7100000000000009</v>
      </c>
      <c r="L243" s="19">
        <f t="shared" si="37"/>
        <v>185.39</v>
      </c>
      <c r="M243" s="19">
        <f t="shared" si="37"/>
        <v>272.89000000000004</v>
      </c>
      <c r="N243" s="19">
        <f t="shared" si="37"/>
        <v>91.160000000000011</v>
      </c>
      <c r="O243" s="29">
        <f t="shared" si="37"/>
        <v>6.74</v>
      </c>
      <c r="P243" s="39">
        <v>41.76</v>
      </c>
    </row>
    <row r="244" spans="1:16" ht="21" customHeight="1" x14ac:dyDescent="0.25">
      <c r="A244" s="5"/>
      <c r="B244" s="7" t="s">
        <v>40</v>
      </c>
      <c r="C244" s="8"/>
      <c r="D244" s="19">
        <f>D243+D236+D232+D224</f>
        <v>118.93</v>
      </c>
      <c r="E244" s="19">
        <f t="shared" ref="E244:N244" si="38">E243+E236+E232+E224</f>
        <v>108.45</v>
      </c>
      <c r="F244" s="19">
        <f t="shared" si="38"/>
        <v>442.80999999999995</v>
      </c>
      <c r="G244" s="19">
        <f t="shared" si="38"/>
        <v>3103.61</v>
      </c>
      <c r="H244" s="19">
        <f t="shared" si="38"/>
        <v>1.3</v>
      </c>
      <c r="I244" s="19">
        <f t="shared" si="38"/>
        <v>33.54</v>
      </c>
      <c r="J244" s="19">
        <f t="shared" si="38"/>
        <v>168.7</v>
      </c>
      <c r="K244" s="19">
        <f t="shared" si="38"/>
        <v>13.21</v>
      </c>
      <c r="L244" s="19">
        <f t="shared" si="38"/>
        <v>785.65000000000009</v>
      </c>
      <c r="M244" s="19">
        <f t="shared" si="38"/>
        <v>954.90000000000009</v>
      </c>
      <c r="N244" s="19">
        <f t="shared" si="38"/>
        <v>358.17</v>
      </c>
      <c r="O244" s="29">
        <f>O243+O236+O232+O224</f>
        <v>20.47</v>
      </c>
      <c r="P244" s="39">
        <f>P224+P232+P236+P243</f>
        <v>168.48</v>
      </c>
    </row>
    <row r="245" spans="1:16" x14ac:dyDescent="0.25">
      <c r="A245" s="5"/>
      <c r="B245" s="7" t="s">
        <v>195</v>
      </c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26"/>
      <c r="P245" s="39"/>
    </row>
    <row r="246" spans="1:16" ht="24" x14ac:dyDescent="0.25">
      <c r="A246" s="5" t="s">
        <v>196</v>
      </c>
      <c r="B246" s="5" t="s">
        <v>197</v>
      </c>
      <c r="C246" s="6">
        <v>180</v>
      </c>
      <c r="D246" s="6">
        <v>25.02</v>
      </c>
      <c r="E246" s="6">
        <v>17.28</v>
      </c>
      <c r="F246" s="6">
        <v>36.18</v>
      </c>
      <c r="G246" s="6">
        <v>400.32</v>
      </c>
      <c r="H246" s="6">
        <v>0.1</v>
      </c>
      <c r="I246" s="6">
        <v>0.36</v>
      </c>
      <c r="J246" s="6">
        <v>108</v>
      </c>
      <c r="K246" s="6">
        <v>1.44</v>
      </c>
      <c r="L246" s="6">
        <v>338.4</v>
      </c>
      <c r="M246" s="6">
        <v>234</v>
      </c>
      <c r="N246" s="6">
        <v>39.6</v>
      </c>
      <c r="O246" s="26">
        <v>1.62</v>
      </c>
      <c r="P246" s="39"/>
    </row>
    <row r="247" spans="1:16" ht="24" x14ac:dyDescent="0.25">
      <c r="A247" s="5" t="s">
        <v>125</v>
      </c>
      <c r="B247" s="5" t="s">
        <v>126</v>
      </c>
      <c r="C247" s="6">
        <v>50</v>
      </c>
      <c r="D247" s="6">
        <v>3.64</v>
      </c>
      <c r="E247" s="6">
        <v>6.26</v>
      </c>
      <c r="F247" s="6">
        <v>21.96</v>
      </c>
      <c r="G247" s="6">
        <v>159</v>
      </c>
      <c r="H247" s="6">
        <v>0.06</v>
      </c>
      <c r="I247" s="6"/>
      <c r="J247" s="6">
        <v>2</v>
      </c>
      <c r="K247" s="6"/>
      <c r="L247" s="6">
        <v>9.9</v>
      </c>
      <c r="M247" s="6">
        <v>35</v>
      </c>
      <c r="N247" s="6">
        <v>13.7</v>
      </c>
      <c r="O247" s="26">
        <v>0.65</v>
      </c>
      <c r="P247" s="39"/>
    </row>
    <row r="248" spans="1:16" x14ac:dyDescent="0.25">
      <c r="A248" s="5" t="s">
        <v>28</v>
      </c>
      <c r="B248" s="5" t="s">
        <v>29</v>
      </c>
      <c r="C248" s="6">
        <v>100</v>
      </c>
      <c r="D248" s="6">
        <v>7.9</v>
      </c>
      <c r="E248" s="6">
        <v>1</v>
      </c>
      <c r="F248" s="6">
        <v>48.3</v>
      </c>
      <c r="G248" s="6">
        <v>233.8</v>
      </c>
      <c r="H248" s="6">
        <v>0.1</v>
      </c>
      <c r="I248" s="6"/>
      <c r="J248" s="6"/>
      <c r="K248" s="6">
        <v>1.3</v>
      </c>
      <c r="L248" s="6">
        <v>23</v>
      </c>
      <c r="M248" s="6">
        <v>87</v>
      </c>
      <c r="N248" s="6">
        <v>33</v>
      </c>
      <c r="O248" s="26">
        <v>1.1000000000000001</v>
      </c>
      <c r="P248" s="39"/>
    </row>
    <row r="249" spans="1:16" ht="24" x14ac:dyDescent="0.25">
      <c r="A249" s="5" t="s">
        <v>76</v>
      </c>
      <c r="B249" s="5" t="s">
        <v>77</v>
      </c>
      <c r="C249" s="6">
        <v>10</v>
      </c>
      <c r="D249" s="6">
        <v>0.08</v>
      </c>
      <c r="E249" s="6">
        <v>7.25</v>
      </c>
      <c r="F249" s="6">
        <v>0.13</v>
      </c>
      <c r="G249" s="6">
        <v>66</v>
      </c>
      <c r="H249" s="6"/>
      <c r="I249" s="6"/>
      <c r="J249" s="6">
        <v>40</v>
      </c>
      <c r="K249" s="6"/>
      <c r="L249" s="6">
        <v>2.4</v>
      </c>
      <c r="M249" s="6">
        <v>3</v>
      </c>
      <c r="N249" s="6"/>
      <c r="O249" s="26">
        <v>0.02</v>
      </c>
      <c r="P249" s="39"/>
    </row>
    <row r="250" spans="1:16" ht="24" x14ac:dyDescent="0.25">
      <c r="A250" s="5" t="s">
        <v>30</v>
      </c>
      <c r="B250" s="5" t="s">
        <v>31</v>
      </c>
      <c r="C250" s="6" t="s">
        <v>38</v>
      </c>
      <c r="D250" s="6">
        <v>0.02</v>
      </c>
      <c r="E250" s="6">
        <v>0.01</v>
      </c>
      <c r="F250" s="6">
        <v>13.9</v>
      </c>
      <c r="G250" s="6">
        <v>55</v>
      </c>
      <c r="H250" s="6"/>
      <c r="I250" s="6">
        <v>1.1200000000000001</v>
      </c>
      <c r="J250" s="6"/>
      <c r="K250" s="6">
        <v>0.01</v>
      </c>
      <c r="L250" s="6">
        <v>2.86</v>
      </c>
      <c r="M250" s="6">
        <v>1.34</v>
      </c>
      <c r="N250" s="6">
        <v>0.73</v>
      </c>
      <c r="O250" s="26">
        <v>0.08</v>
      </c>
      <c r="P250" s="39"/>
    </row>
    <row r="251" spans="1:16" x14ac:dyDescent="0.25">
      <c r="A251" s="5"/>
      <c r="B251" s="7" t="s">
        <v>32</v>
      </c>
      <c r="C251" s="6"/>
      <c r="D251" s="8">
        <f>SUM(D246:D250)</f>
        <v>36.660000000000004</v>
      </c>
      <c r="E251" s="8">
        <f t="shared" ref="E251:O251" si="39">SUM(E246:E250)</f>
        <v>31.8</v>
      </c>
      <c r="F251" s="8">
        <f t="shared" si="39"/>
        <v>120.47</v>
      </c>
      <c r="G251" s="8">
        <f t="shared" si="39"/>
        <v>914.11999999999989</v>
      </c>
      <c r="H251" s="8">
        <f t="shared" si="39"/>
        <v>0.26</v>
      </c>
      <c r="I251" s="8">
        <f t="shared" si="39"/>
        <v>1.48</v>
      </c>
      <c r="J251" s="8">
        <f t="shared" si="39"/>
        <v>150</v>
      </c>
      <c r="K251" s="8">
        <f t="shared" si="39"/>
        <v>2.75</v>
      </c>
      <c r="L251" s="8">
        <f t="shared" si="39"/>
        <v>376.55999999999995</v>
      </c>
      <c r="M251" s="8">
        <f t="shared" si="39"/>
        <v>360.34</v>
      </c>
      <c r="N251" s="8">
        <f t="shared" si="39"/>
        <v>87.03</v>
      </c>
      <c r="O251" s="28">
        <f t="shared" si="39"/>
        <v>3.47</v>
      </c>
      <c r="P251" s="39">
        <v>50.41</v>
      </c>
    </row>
    <row r="252" spans="1:16" x14ac:dyDescent="0.25">
      <c r="A252" s="5"/>
      <c r="B252" s="8" t="s">
        <v>33</v>
      </c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26"/>
      <c r="P252" s="39"/>
    </row>
    <row r="253" spans="1:16" ht="24" x14ac:dyDescent="0.25">
      <c r="A253" s="5" t="s">
        <v>198</v>
      </c>
      <c r="B253" s="5" t="s">
        <v>199</v>
      </c>
      <c r="C253" s="6">
        <v>100</v>
      </c>
      <c r="D253" s="6">
        <v>1.5</v>
      </c>
      <c r="E253" s="6">
        <v>7.4</v>
      </c>
      <c r="F253" s="6">
        <v>5.4</v>
      </c>
      <c r="G253" s="6">
        <v>94</v>
      </c>
      <c r="H253" s="6">
        <v>0.04</v>
      </c>
      <c r="I253" s="6">
        <v>2.4300000000000002</v>
      </c>
      <c r="J253" s="6"/>
      <c r="K253" s="6">
        <v>3.78</v>
      </c>
      <c r="L253" s="6">
        <v>25.32</v>
      </c>
      <c r="M253" s="6">
        <v>40.51</v>
      </c>
      <c r="N253" s="6">
        <v>16.77</v>
      </c>
      <c r="O253" s="26">
        <v>0.86</v>
      </c>
      <c r="P253" s="39"/>
    </row>
    <row r="254" spans="1:16" ht="24" x14ac:dyDescent="0.25">
      <c r="A254" s="5" t="s">
        <v>200</v>
      </c>
      <c r="B254" s="5" t="s">
        <v>201</v>
      </c>
      <c r="C254" s="6">
        <v>250</v>
      </c>
      <c r="D254" s="6">
        <v>1.97</v>
      </c>
      <c r="E254" s="6">
        <v>2.71</v>
      </c>
      <c r="F254" s="6">
        <v>12.11</v>
      </c>
      <c r="G254" s="6">
        <v>85.75</v>
      </c>
      <c r="H254" s="6">
        <v>0.09</v>
      </c>
      <c r="I254" s="6">
        <v>8.25</v>
      </c>
      <c r="J254" s="6"/>
      <c r="K254" s="6"/>
      <c r="L254" s="6">
        <v>26.7</v>
      </c>
      <c r="M254" s="6">
        <v>55.98</v>
      </c>
      <c r="N254" s="6">
        <v>22.77</v>
      </c>
      <c r="O254" s="26">
        <v>0.87</v>
      </c>
      <c r="P254" s="39"/>
    </row>
    <row r="255" spans="1:16" ht="24" x14ac:dyDescent="0.25">
      <c r="A255" s="5" t="s">
        <v>202</v>
      </c>
      <c r="B255" s="5" t="s">
        <v>203</v>
      </c>
      <c r="C255" s="6">
        <v>200</v>
      </c>
      <c r="D255" s="6">
        <v>18.2</v>
      </c>
      <c r="E255" s="6">
        <v>6.86</v>
      </c>
      <c r="F255" s="6">
        <v>41.32</v>
      </c>
      <c r="G255" s="6">
        <v>299</v>
      </c>
      <c r="H255" s="6">
        <v>0.4</v>
      </c>
      <c r="I255" s="6"/>
      <c r="J255" s="6">
        <v>28</v>
      </c>
      <c r="K255" s="6"/>
      <c r="L255" s="6">
        <v>307.14</v>
      </c>
      <c r="M255" s="6">
        <v>123.86</v>
      </c>
      <c r="N255" s="6">
        <v>99.81</v>
      </c>
      <c r="O255" s="26">
        <v>6.28</v>
      </c>
      <c r="P255" s="39"/>
    </row>
    <row r="256" spans="1:16" ht="24" x14ac:dyDescent="0.25">
      <c r="A256" s="5" t="s">
        <v>169</v>
      </c>
      <c r="B256" s="5" t="s">
        <v>170</v>
      </c>
      <c r="C256" s="6">
        <v>130</v>
      </c>
      <c r="D256" s="6">
        <v>17.670000000000002</v>
      </c>
      <c r="E256" s="6">
        <v>15.18</v>
      </c>
      <c r="F256" s="6">
        <v>4.3899999999999997</v>
      </c>
      <c r="G256" s="6">
        <v>225</v>
      </c>
      <c r="H256" s="6">
        <v>7.0000000000000007E-2</v>
      </c>
      <c r="I256" s="6">
        <v>2.16</v>
      </c>
      <c r="J256" s="6">
        <v>56.25</v>
      </c>
      <c r="K256" s="6"/>
      <c r="L256" s="6">
        <v>58.35</v>
      </c>
      <c r="M256" s="6">
        <v>135.75</v>
      </c>
      <c r="N256" s="6">
        <v>19.71</v>
      </c>
      <c r="O256" s="26">
        <v>1.36</v>
      </c>
      <c r="P256" s="39"/>
    </row>
    <row r="257" spans="1:16" ht="24" x14ac:dyDescent="0.25">
      <c r="A257" s="5" t="s">
        <v>64</v>
      </c>
      <c r="B257" s="5" t="s">
        <v>48</v>
      </c>
      <c r="C257" s="6">
        <v>200</v>
      </c>
      <c r="D257" s="6">
        <v>0.53</v>
      </c>
      <c r="E257" s="5"/>
      <c r="F257" s="6">
        <v>9.4700000000000006</v>
      </c>
      <c r="G257" s="6">
        <v>40</v>
      </c>
      <c r="H257" s="6"/>
      <c r="I257" s="6">
        <v>0.27</v>
      </c>
      <c r="J257" s="6"/>
      <c r="K257" s="6"/>
      <c r="L257" s="6">
        <v>13.6</v>
      </c>
      <c r="M257" s="6">
        <v>22.13</v>
      </c>
      <c r="N257" s="6">
        <v>11.73</v>
      </c>
      <c r="O257" s="26">
        <v>2.13</v>
      </c>
      <c r="P257" s="39"/>
    </row>
    <row r="258" spans="1:16" x14ac:dyDescent="0.25">
      <c r="A258" s="5" t="s">
        <v>28</v>
      </c>
      <c r="B258" s="5" t="s">
        <v>29</v>
      </c>
      <c r="C258" s="6">
        <v>150</v>
      </c>
      <c r="D258" s="6">
        <v>11.85</v>
      </c>
      <c r="E258" s="6">
        <v>1.5</v>
      </c>
      <c r="F258" s="6">
        <v>72.45</v>
      </c>
      <c r="G258" s="6">
        <v>350.7</v>
      </c>
      <c r="H258" s="6">
        <v>0.15</v>
      </c>
      <c r="I258" s="6"/>
      <c r="J258" s="6"/>
      <c r="K258" s="6">
        <v>1.95</v>
      </c>
      <c r="L258" s="6">
        <v>130.5</v>
      </c>
      <c r="M258" s="6">
        <v>34.5</v>
      </c>
      <c r="N258" s="6">
        <v>49.5</v>
      </c>
      <c r="O258" s="26">
        <v>1.65</v>
      </c>
      <c r="P258" s="39"/>
    </row>
    <row r="259" spans="1:16" x14ac:dyDescent="0.25">
      <c r="A259" s="5"/>
      <c r="B259" s="7" t="s">
        <v>32</v>
      </c>
      <c r="C259" s="6"/>
      <c r="D259" s="8">
        <f>SUM(D253:D258)</f>
        <v>51.720000000000006</v>
      </c>
      <c r="E259" s="8">
        <f t="shared" ref="E259:O259" si="40">SUM(E253:E258)</f>
        <v>33.65</v>
      </c>
      <c r="F259" s="8">
        <f t="shared" si="40"/>
        <v>145.13999999999999</v>
      </c>
      <c r="G259" s="8">
        <f t="shared" si="40"/>
        <v>1094.45</v>
      </c>
      <c r="H259" s="8">
        <f t="shared" si="40"/>
        <v>0.75000000000000011</v>
      </c>
      <c r="I259" s="8">
        <f t="shared" si="40"/>
        <v>13.11</v>
      </c>
      <c r="J259" s="8">
        <f t="shared" si="40"/>
        <v>84.25</v>
      </c>
      <c r="K259" s="8">
        <f t="shared" si="40"/>
        <v>5.7299999999999995</v>
      </c>
      <c r="L259" s="8">
        <f t="shared" si="40"/>
        <v>561.61</v>
      </c>
      <c r="M259" s="8">
        <f t="shared" si="40"/>
        <v>412.73</v>
      </c>
      <c r="N259" s="8">
        <f t="shared" si="40"/>
        <v>220.29</v>
      </c>
      <c r="O259" s="28">
        <f t="shared" si="40"/>
        <v>13.15</v>
      </c>
      <c r="P259" s="42">
        <v>56.49</v>
      </c>
    </row>
    <row r="260" spans="1:16" x14ac:dyDescent="0.25">
      <c r="A260" s="5"/>
      <c r="B260" s="8" t="s">
        <v>36</v>
      </c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26"/>
      <c r="P260" s="39"/>
    </row>
    <row r="261" spans="1:16" x14ac:dyDescent="0.25">
      <c r="A261" s="5" t="s">
        <v>42</v>
      </c>
      <c r="B261" s="5" t="s">
        <v>204</v>
      </c>
      <c r="C261" s="6">
        <v>50</v>
      </c>
      <c r="D261" s="6">
        <v>3.66</v>
      </c>
      <c r="E261" s="6">
        <v>2.58</v>
      </c>
      <c r="F261" s="6">
        <v>23.25</v>
      </c>
      <c r="G261" s="6">
        <v>132</v>
      </c>
      <c r="H261" s="6">
        <v>0.03</v>
      </c>
      <c r="I261" s="6">
        <v>0.01</v>
      </c>
      <c r="J261" s="6">
        <v>8</v>
      </c>
      <c r="K261" s="6">
        <v>0.56999999999999995</v>
      </c>
      <c r="L261" s="6">
        <v>10.57</v>
      </c>
      <c r="M261" s="6">
        <v>29.76</v>
      </c>
      <c r="N261" s="6">
        <v>5.0999999999999996</v>
      </c>
      <c r="O261" s="26">
        <v>0.38</v>
      </c>
      <c r="P261" s="39"/>
    </row>
    <row r="262" spans="1:16" ht="24" x14ac:dyDescent="0.25">
      <c r="A262" s="5" t="s">
        <v>205</v>
      </c>
      <c r="B262" s="5" t="s">
        <v>206</v>
      </c>
      <c r="C262" s="6">
        <v>200</v>
      </c>
      <c r="D262" s="6">
        <v>8.1999999999999993</v>
      </c>
      <c r="E262" s="6">
        <v>3</v>
      </c>
      <c r="F262" s="6">
        <v>11.8</v>
      </c>
      <c r="G262" s="6">
        <v>104</v>
      </c>
      <c r="H262" s="6">
        <v>0.06</v>
      </c>
      <c r="I262" s="6">
        <v>1.2</v>
      </c>
      <c r="J262" s="6">
        <v>0.06</v>
      </c>
      <c r="K262" s="6"/>
      <c r="L262" s="6">
        <v>248</v>
      </c>
      <c r="M262" s="6">
        <v>190</v>
      </c>
      <c r="N262" s="6">
        <v>30</v>
      </c>
      <c r="O262" s="26">
        <v>0.2</v>
      </c>
      <c r="P262" s="39"/>
    </row>
    <row r="263" spans="1:16" x14ac:dyDescent="0.25">
      <c r="A263" s="5"/>
      <c r="B263" s="7" t="s">
        <v>32</v>
      </c>
      <c r="C263" s="6"/>
      <c r="D263" s="8">
        <f>SUM(D261:D262)</f>
        <v>11.86</v>
      </c>
      <c r="E263" s="8">
        <f t="shared" ref="E263:O263" si="41">SUM(E261:E262)</f>
        <v>5.58</v>
      </c>
      <c r="F263" s="8">
        <f t="shared" si="41"/>
        <v>35.049999999999997</v>
      </c>
      <c r="G263" s="19">
        <f t="shared" si="41"/>
        <v>236</v>
      </c>
      <c r="H263" s="8">
        <f t="shared" si="41"/>
        <v>0.09</v>
      </c>
      <c r="I263" s="8">
        <f t="shared" si="41"/>
        <v>1.21</v>
      </c>
      <c r="J263" s="8">
        <f t="shared" si="41"/>
        <v>8.06</v>
      </c>
      <c r="K263" s="8">
        <f t="shared" si="41"/>
        <v>0.56999999999999995</v>
      </c>
      <c r="L263" s="8">
        <f t="shared" si="41"/>
        <v>258.57</v>
      </c>
      <c r="M263" s="8">
        <f t="shared" si="41"/>
        <v>219.76</v>
      </c>
      <c r="N263" s="8">
        <f t="shared" si="41"/>
        <v>35.1</v>
      </c>
      <c r="O263" s="28">
        <f t="shared" si="41"/>
        <v>0.58000000000000007</v>
      </c>
      <c r="P263" s="39">
        <v>18</v>
      </c>
    </row>
    <row r="264" spans="1:16" x14ac:dyDescent="0.25">
      <c r="A264" s="5"/>
      <c r="B264" s="7" t="s">
        <v>39</v>
      </c>
      <c r="C264" s="6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28"/>
      <c r="P264" s="39"/>
    </row>
    <row r="265" spans="1:16" ht="24" x14ac:dyDescent="0.25">
      <c r="A265" s="5" t="s">
        <v>86</v>
      </c>
      <c r="B265" s="5" t="s">
        <v>43</v>
      </c>
      <c r="C265" s="6">
        <v>200</v>
      </c>
      <c r="D265" s="6">
        <v>4.0999999999999996</v>
      </c>
      <c r="E265" s="6">
        <v>3.1</v>
      </c>
      <c r="F265" s="6">
        <v>25.5</v>
      </c>
      <c r="G265" s="6">
        <v>146.30000000000001</v>
      </c>
      <c r="H265" s="6">
        <v>1.54</v>
      </c>
      <c r="I265" s="6">
        <v>5</v>
      </c>
      <c r="J265" s="6">
        <v>44.2</v>
      </c>
      <c r="K265" s="6">
        <v>0.2</v>
      </c>
      <c r="L265" s="6">
        <v>51</v>
      </c>
      <c r="M265" s="6">
        <v>102.6</v>
      </c>
      <c r="N265" s="6">
        <v>35.6</v>
      </c>
      <c r="O265" s="26">
        <v>1.1399999999999999</v>
      </c>
      <c r="P265" s="39"/>
    </row>
    <row r="266" spans="1:16" ht="24" x14ac:dyDescent="0.25">
      <c r="A266" s="5" t="s">
        <v>87</v>
      </c>
      <c r="B266" s="5" t="s">
        <v>88</v>
      </c>
      <c r="C266" s="6">
        <v>110</v>
      </c>
      <c r="D266" s="6">
        <v>6.88</v>
      </c>
      <c r="E266" s="6">
        <v>16.489999999999998</v>
      </c>
      <c r="F266" s="6">
        <v>9.99</v>
      </c>
      <c r="G266" s="6">
        <v>226</v>
      </c>
      <c r="H266" s="6">
        <v>0.18</v>
      </c>
      <c r="I266" s="6">
        <v>0.91</v>
      </c>
      <c r="J266" s="6">
        <v>16.559999999999999</v>
      </c>
      <c r="K266" s="6"/>
      <c r="L266" s="6">
        <v>22.88</v>
      </c>
      <c r="M266" s="6">
        <v>86.9</v>
      </c>
      <c r="N266" s="6">
        <v>16.71</v>
      </c>
      <c r="O266" s="26">
        <v>0.88</v>
      </c>
      <c r="P266" s="39"/>
    </row>
    <row r="267" spans="1:16" x14ac:dyDescent="0.25">
      <c r="A267" s="5" t="s">
        <v>28</v>
      </c>
      <c r="B267" s="5" t="s">
        <v>29</v>
      </c>
      <c r="C267" s="6">
        <v>100</v>
      </c>
      <c r="D267" s="6">
        <v>7.9</v>
      </c>
      <c r="E267" s="6">
        <v>1</v>
      </c>
      <c r="F267" s="6">
        <v>48.3</v>
      </c>
      <c r="G267" s="6">
        <v>233.8</v>
      </c>
      <c r="H267" s="6">
        <v>0.1</v>
      </c>
      <c r="I267" s="6"/>
      <c r="J267" s="6"/>
      <c r="K267" s="6">
        <v>1.3</v>
      </c>
      <c r="L267" s="6">
        <v>23</v>
      </c>
      <c r="M267" s="6">
        <v>87</v>
      </c>
      <c r="N267" s="6">
        <v>33</v>
      </c>
      <c r="O267" s="26">
        <v>1.1000000000000001</v>
      </c>
      <c r="P267" s="39"/>
    </row>
    <row r="268" spans="1:16" x14ac:dyDescent="0.25">
      <c r="A268" s="5" t="s">
        <v>101</v>
      </c>
      <c r="B268" s="5" t="s">
        <v>102</v>
      </c>
      <c r="C268" s="6">
        <v>50</v>
      </c>
      <c r="D268" s="6">
        <v>3.42</v>
      </c>
      <c r="E268" s="6">
        <v>3.25</v>
      </c>
      <c r="F268" s="6">
        <v>18.66</v>
      </c>
      <c r="G268" s="6">
        <v>119.17</v>
      </c>
      <c r="H268" s="6">
        <v>0.03</v>
      </c>
      <c r="I268" s="6">
        <v>0.01</v>
      </c>
      <c r="J268" s="6">
        <v>11.9</v>
      </c>
      <c r="K268" s="6">
        <v>0.53</v>
      </c>
      <c r="L268" s="6">
        <v>15.18</v>
      </c>
      <c r="M268" s="6">
        <v>30.89</v>
      </c>
      <c r="N268" s="6">
        <v>4.88</v>
      </c>
      <c r="O268" s="26">
        <v>0.36</v>
      </c>
      <c r="P268" s="39"/>
    </row>
    <row r="269" spans="1:16" ht="24" x14ac:dyDescent="0.25">
      <c r="A269" s="5" t="s">
        <v>213</v>
      </c>
      <c r="B269" s="5" t="s">
        <v>214</v>
      </c>
      <c r="C269" s="6">
        <v>200</v>
      </c>
      <c r="D269" s="6">
        <v>1.52</v>
      </c>
      <c r="E269" s="6">
        <v>1.35</v>
      </c>
      <c r="F269" s="6">
        <v>15.9</v>
      </c>
      <c r="G269" s="6">
        <v>81</v>
      </c>
      <c r="H269" s="6">
        <v>0.04</v>
      </c>
      <c r="I269" s="6">
        <v>1.33</v>
      </c>
      <c r="J269" s="6">
        <v>10</v>
      </c>
      <c r="K269" s="6"/>
      <c r="L269" s="6">
        <v>126.6</v>
      </c>
      <c r="M269" s="6">
        <v>92.8</v>
      </c>
      <c r="N269" s="6">
        <v>15.4</v>
      </c>
      <c r="O269" s="26">
        <v>0.41</v>
      </c>
      <c r="P269" s="39"/>
    </row>
    <row r="270" spans="1:16" ht="24" x14ac:dyDescent="0.25">
      <c r="A270" s="5" t="s">
        <v>71</v>
      </c>
      <c r="B270" s="5" t="s">
        <v>72</v>
      </c>
      <c r="C270" s="6">
        <v>100</v>
      </c>
      <c r="D270" s="6">
        <v>0.4</v>
      </c>
      <c r="E270" s="6">
        <v>0.4</v>
      </c>
      <c r="F270" s="6">
        <v>9.8000000000000007</v>
      </c>
      <c r="G270" s="6">
        <v>44.4</v>
      </c>
      <c r="H270" s="6">
        <v>0.03</v>
      </c>
      <c r="I270" s="6">
        <v>10</v>
      </c>
      <c r="J270" s="6"/>
      <c r="K270" s="6">
        <v>0.2</v>
      </c>
      <c r="L270" s="5">
        <v>16</v>
      </c>
      <c r="M270" s="6">
        <v>11</v>
      </c>
      <c r="N270" s="6">
        <v>9</v>
      </c>
      <c r="O270" s="26">
        <v>2.2000000000000002</v>
      </c>
      <c r="P270" s="39"/>
    </row>
    <row r="271" spans="1:16" x14ac:dyDescent="0.25">
      <c r="A271" s="5"/>
      <c r="B271" s="7" t="s">
        <v>32</v>
      </c>
      <c r="C271" s="8"/>
      <c r="D271" s="8">
        <f>SUM(D265:D270)</f>
        <v>24.220000000000002</v>
      </c>
      <c r="E271" s="8">
        <f t="shared" ref="E271:O271" si="42">SUM(E265:E270)</f>
        <v>25.59</v>
      </c>
      <c r="F271" s="8">
        <f t="shared" si="42"/>
        <v>128.15</v>
      </c>
      <c r="G271" s="8">
        <f t="shared" si="42"/>
        <v>850.67</v>
      </c>
      <c r="H271" s="8">
        <f t="shared" si="42"/>
        <v>1.9200000000000002</v>
      </c>
      <c r="I271" s="8">
        <f t="shared" si="42"/>
        <v>17.25</v>
      </c>
      <c r="J271" s="8">
        <f t="shared" si="42"/>
        <v>82.660000000000011</v>
      </c>
      <c r="K271" s="8">
        <f t="shared" si="42"/>
        <v>2.2300000000000004</v>
      </c>
      <c r="L271" s="8">
        <f t="shared" si="42"/>
        <v>254.66</v>
      </c>
      <c r="M271" s="8">
        <f t="shared" si="42"/>
        <v>411.19</v>
      </c>
      <c r="N271" s="8">
        <f t="shared" si="42"/>
        <v>114.59</v>
      </c>
      <c r="O271" s="28">
        <f t="shared" si="42"/>
        <v>6.09</v>
      </c>
      <c r="P271" s="39">
        <v>42.3</v>
      </c>
    </row>
    <row r="272" spans="1:16" ht="23.25" customHeight="1" x14ac:dyDescent="0.25">
      <c r="A272" s="5"/>
      <c r="B272" s="7" t="s">
        <v>40</v>
      </c>
      <c r="C272" s="8"/>
      <c r="D272" s="8">
        <f>D271+D263+D259+D251</f>
        <v>124.46000000000001</v>
      </c>
      <c r="E272" s="8">
        <f t="shared" ref="E272:O272" si="43">E271+E263+E259+E251</f>
        <v>96.61999999999999</v>
      </c>
      <c r="F272" s="8">
        <f t="shared" si="43"/>
        <v>428.80999999999995</v>
      </c>
      <c r="G272" s="19">
        <f t="shared" si="43"/>
        <v>3095.24</v>
      </c>
      <c r="H272" s="8">
        <f t="shared" si="43"/>
        <v>3.0200000000000005</v>
      </c>
      <c r="I272" s="8">
        <f t="shared" si="43"/>
        <v>33.049999999999997</v>
      </c>
      <c r="J272" s="8">
        <f t="shared" si="43"/>
        <v>324.97000000000003</v>
      </c>
      <c r="K272" s="8">
        <f t="shared" si="43"/>
        <v>11.28</v>
      </c>
      <c r="L272" s="8">
        <f t="shared" si="43"/>
        <v>1451.4</v>
      </c>
      <c r="M272" s="8">
        <f t="shared" si="43"/>
        <v>1404.02</v>
      </c>
      <c r="N272" s="8">
        <f t="shared" si="43"/>
        <v>457.01</v>
      </c>
      <c r="O272" s="28">
        <f t="shared" si="43"/>
        <v>23.29</v>
      </c>
      <c r="P272" s="39">
        <f>P251+P259+P263+P271</f>
        <v>167.2</v>
      </c>
    </row>
    <row r="273" spans="1:16" ht="21.75" customHeight="1" x14ac:dyDescent="0.25">
      <c r="A273" s="5"/>
      <c r="B273" s="7" t="s">
        <v>215</v>
      </c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26"/>
      <c r="P273" s="39"/>
    </row>
    <row r="274" spans="1:16" ht="24" x14ac:dyDescent="0.25">
      <c r="A274" s="5" t="s">
        <v>123</v>
      </c>
      <c r="B274" s="5" t="s">
        <v>124</v>
      </c>
      <c r="C274" s="6">
        <v>250</v>
      </c>
      <c r="D274" s="6">
        <v>7.23</v>
      </c>
      <c r="E274" s="6">
        <v>12.93</v>
      </c>
      <c r="F274" s="6">
        <v>33.590000000000003</v>
      </c>
      <c r="G274" s="6">
        <v>276.22000000000003</v>
      </c>
      <c r="H274" s="6">
        <v>0.27</v>
      </c>
      <c r="I274" s="6">
        <v>0.56999999999999995</v>
      </c>
      <c r="J274" s="6">
        <v>29.25</v>
      </c>
      <c r="K274" s="6">
        <v>0.23</v>
      </c>
      <c r="L274" s="6">
        <v>226.21</v>
      </c>
      <c r="M274" s="6">
        <v>134.07</v>
      </c>
      <c r="N274" s="6">
        <v>62.72</v>
      </c>
      <c r="O274" s="26">
        <v>1.75</v>
      </c>
      <c r="P274" s="39"/>
    </row>
    <row r="275" spans="1:16" x14ac:dyDescent="0.25">
      <c r="A275" s="5" t="s">
        <v>28</v>
      </c>
      <c r="B275" s="5" t="s">
        <v>29</v>
      </c>
      <c r="C275" s="6">
        <v>100</v>
      </c>
      <c r="D275" s="6">
        <v>7.9</v>
      </c>
      <c r="E275" s="6">
        <v>1</v>
      </c>
      <c r="F275" s="6">
        <v>48.3</v>
      </c>
      <c r="G275" s="6">
        <v>233.8</v>
      </c>
      <c r="H275" s="6">
        <v>0.1</v>
      </c>
      <c r="I275" s="6"/>
      <c r="J275" s="6"/>
      <c r="K275" s="6">
        <v>1.3</v>
      </c>
      <c r="L275" s="6">
        <v>23</v>
      </c>
      <c r="M275" s="6">
        <v>87</v>
      </c>
      <c r="N275" s="6">
        <v>33</v>
      </c>
      <c r="O275" s="26">
        <v>1.1000000000000001</v>
      </c>
      <c r="P275" s="39"/>
    </row>
    <row r="276" spans="1:16" ht="24" x14ac:dyDescent="0.25">
      <c r="A276" s="5" t="s">
        <v>52</v>
      </c>
      <c r="B276" s="5" t="s">
        <v>229</v>
      </c>
      <c r="C276" s="6">
        <v>20</v>
      </c>
      <c r="D276" s="6">
        <v>4.4000000000000004</v>
      </c>
      <c r="E276" s="6">
        <v>5.4</v>
      </c>
      <c r="F276" s="6"/>
      <c r="G276" s="6">
        <v>66.2</v>
      </c>
      <c r="H276" s="6">
        <v>4.0000000000000001E-3</v>
      </c>
      <c r="I276" s="6">
        <v>0.24</v>
      </c>
      <c r="J276" s="18">
        <v>40</v>
      </c>
      <c r="K276" s="6">
        <v>0.06</v>
      </c>
      <c r="L276" s="6">
        <v>152</v>
      </c>
      <c r="M276" s="6">
        <v>120</v>
      </c>
      <c r="N276" s="6">
        <v>8</v>
      </c>
      <c r="O276" s="26">
        <v>0.16</v>
      </c>
      <c r="P276" s="39"/>
    </row>
    <row r="277" spans="1:16" ht="24" x14ac:dyDescent="0.25">
      <c r="A277" s="5" t="s">
        <v>216</v>
      </c>
      <c r="B277" s="5" t="s">
        <v>217</v>
      </c>
      <c r="C277" s="6">
        <v>50</v>
      </c>
      <c r="D277" s="6">
        <v>4.17</v>
      </c>
      <c r="E277" s="6">
        <v>1.6</v>
      </c>
      <c r="F277" s="6">
        <v>22.4</v>
      </c>
      <c r="G277" s="6">
        <v>120.83</v>
      </c>
      <c r="H277" s="6">
        <v>7.0000000000000007E-2</v>
      </c>
      <c r="I277" s="6"/>
      <c r="J277" s="6"/>
      <c r="K277" s="6"/>
      <c r="L277" s="6">
        <v>11.25</v>
      </c>
      <c r="M277" s="6">
        <v>38.409999999999997</v>
      </c>
      <c r="N277" s="6">
        <v>16.16</v>
      </c>
      <c r="O277" s="26">
        <v>0.73</v>
      </c>
      <c r="P277" s="39"/>
    </row>
    <row r="278" spans="1:16" ht="24" x14ac:dyDescent="0.25">
      <c r="A278" s="5" t="s">
        <v>64</v>
      </c>
      <c r="B278" s="5" t="s">
        <v>48</v>
      </c>
      <c r="C278" s="6">
        <v>200</v>
      </c>
      <c r="D278" s="6">
        <v>0.53</v>
      </c>
      <c r="E278" s="5"/>
      <c r="F278" s="6">
        <v>9.4700000000000006</v>
      </c>
      <c r="G278" s="6">
        <v>40</v>
      </c>
      <c r="H278" s="6"/>
      <c r="I278" s="6">
        <v>0.27</v>
      </c>
      <c r="J278" s="6"/>
      <c r="K278" s="6"/>
      <c r="L278" s="6">
        <v>13.6</v>
      </c>
      <c r="M278" s="6">
        <v>22.13</v>
      </c>
      <c r="N278" s="6">
        <v>11.73</v>
      </c>
      <c r="O278" s="26">
        <v>2.13</v>
      </c>
      <c r="P278" s="39"/>
    </row>
    <row r="279" spans="1:16" ht="24" x14ac:dyDescent="0.25">
      <c r="A279" s="5" t="s">
        <v>78</v>
      </c>
      <c r="B279" s="5" t="s">
        <v>79</v>
      </c>
      <c r="C279" s="5" t="s">
        <v>228</v>
      </c>
      <c r="D279" s="6">
        <v>5.08</v>
      </c>
      <c r="E279" s="6">
        <v>4.5999999999999996</v>
      </c>
      <c r="F279" s="6">
        <v>0.28000000000000003</v>
      </c>
      <c r="G279" s="6">
        <v>62.84</v>
      </c>
      <c r="H279" s="6">
        <v>0.03</v>
      </c>
      <c r="I279" s="6"/>
      <c r="J279" s="6">
        <v>100</v>
      </c>
      <c r="K279" s="6">
        <v>0.24</v>
      </c>
      <c r="L279" s="6">
        <v>22</v>
      </c>
      <c r="M279" s="6">
        <v>76.8</v>
      </c>
      <c r="N279" s="6">
        <v>4.8</v>
      </c>
      <c r="O279" s="26">
        <v>1</v>
      </c>
      <c r="P279" s="39"/>
    </row>
    <row r="280" spans="1:16" x14ac:dyDescent="0.25">
      <c r="A280" s="5"/>
      <c r="B280" s="7" t="s">
        <v>32</v>
      </c>
      <c r="C280" s="8"/>
      <c r="D280" s="8">
        <f>SUM(D274:D279)</f>
        <v>29.310000000000002</v>
      </c>
      <c r="E280" s="8">
        <f t="shared" ref="E280:O280" si="44">SUM(E274:E279)</f>
        <v>25.53</v>
      </c>
      <c r="F280" s="8">
        <f t="shared" si="44"/>
        <v>114.03999999999999</v>
      </c>
      <c r="G280" s="8">
        <f t="shared" si="44"/>
        <v>799.8900000000001</v>
      </c>
      <c r="H280" s="8">
        <f t="shared" si="44"/>
        <v>0.47399999999999998</v>
      </c>
      <c r="I280" s="8">
        <f t="shared" si="44"/>
        <v>1.08</v>
      </c>
      <c r="J280" s="8">
        <f t="shared" si="44"/>
        <v>169.25</v>
      </c>
      <c r="K280" s="8">
        <f t="shared" si="44"/>
        <v>1.83</v>
      </c>
      <c r="L280" s="8">
        <f t="shared" si="44"/>
        <v>448.06000000000006</v>
      </c>
      <c r="M280" s="8">
        <f t="shared" si="44"/>
        <v>478.41</v>
      </c>
      <c r="N280" s="8">
        <f t="shared" si="44"/>
        <v>136.41</v>
      </c>
      <c r="O280" s="28">
        <f t="shared" si="44"/>
        <v>6.87</v>
      </c>
      <c r="P280" s="39">
        <v>30.8</v>
      </c>
    </row>
    <row r="281" spans="1:16" x14ac:dyDescent="0.25">
      <c r="A281" s="5"/>
      <c r="B281" s="8" t="s">
        <v>33</v>
      </c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26"/>
      <c r="P281" s="39"/>
    </row>
    <row r="282" spans="1:16" ht="36" x14ac:dyDescent="0.25">
      <c r="A282" s="5" t="s">
        <v>218</v>
      </c>
      <c r="B282" s="5" t="s">
        <v>219</v>
      </c>
      <c r="C282" s="6">
        <v>100</v>
      </c>
      <c r="D282" s="6">
        <v>3.7</v>
      </c>
      <c r="E282" s="6">
        <v>9.1</v>
      </c>
      <c r="F282" s="6">
        <v>4.4000000000000004</v>
      </c>
      <c r="G282" s="6">
        <v>104</v>
      </c>
      <c r="H282" s="6">
        <v>0.06</v>
      </c>
      <c r="I282" s="6">
        <v>9.83</v>
      </c>
      <c r="J282" s="6">
        <v>25</v>
      </c>
      <c r="K282" s="6">
        <v>3.88</v>
      </c>
      <c r="L282" s="6">
        <v>37.270000000000003</v>
      </c>
      <c r="M282" s="6">
        <v>65.98</v>
      </c>
      <c r="N282" s="6">
        <v>15.27</v>
      </c>
      <c r="O282" s="26">
        <v>0.82</v>
      </c>
      <c r="P282" s="39"/>
    </row>
    <row r="283" spans="1:16" ht="24" x14ac:dyDescent="0.25">
      <c r="A283" s="5" t="s">
        <v>220</v>
      </c>
      <c r="B283" s="5" t="s">
        <v>221</v>
      </c>
      <c r="C283" s="6">
        <v>250</v>
      </c>
      <c r="D283" s="6">
        <v>2.84</v>
      </c>
      <c r="E283" s="6">
        <v>4.09</v>
      </c>
      <c r="F283" s="6">
        <v>11.33</v>
      </c>
      <c r="G283" s="6">
        <v>102.2</v>
      </c>
      <c r="H283" s="6">
        <v>7.0000000000000007E-2</v>
      </c>
      <c r="I283" s="6">
        <v>5.36</v>
      </c>
      <c r="J283" s="6"/>
      <c r="K283" s="6"/>
      <c r="L283" s="6">
        <v>43.3</v>
      </c>
      <c r="M283" s="6">
        <v>79.599999999999994</v>
      </c>
      <c r="N283" s="6">
        <v>27.56</v>
      </c>
      <c r="O283" s="26">
        <v>1.38</v>
      </c>
      <c r="P283" s="39"/>
    </row>
    <row r="284" spans="1:16" ht="24" x14ac:dyDescent="0.25">
      <c r="A284" s="5" t="s">
        <v>222</v>
      </c>
      <c r="B284" s="5" t="s">
        <v>223</v>
      </c>
      <c r="C284" s="6">
        <v>200</v>
      </c>
      <c r="D284" s="6">
        <v>4.8499999999999996</v>
      </c>
      <c r="E284" s="6">
        <v>5.73</v>
      </c>
      <c r="F284" s="6">
        <v>48.89</v>
      </c>
      <c r="G284" s="6">
        <v>266</v>
      </c>
      <c r="H284" s="6">
        <v>0.03</v>
      </c>
      <c r="I284" s="6"/>
      <c r="J284" s="6"/>
      <c r="K284" s="6"/>
      <c r="L284" s="6">
        <v>3.22</v>
      </c>
      <c r="M284" s="6">
        <v>80.8</v>
      </c>
      <c r="N284" s="6">
        <v>25.34</v>
      </c>
      <c r="O284" s="26">
        <v>0.68</v>
      </c>
      <c r="P284" s="39"/>
    </row>
    <row r="285" spans="1:16" ht="24" x14ac:dyDescent="0.25">
      <c r="A285" s="5" t="s">
        <v>224</v>
      </c>
      <c r="B285" s="5" t="s">
        <v>225</v>
      </c>
      <c r="C285" s="6">
        <v>100</v>
      </c>
      <c r="D285" s="6">
        <v>13.26</v>
      </c>
      <c r="E285" s="6">
        <v>11.23</v>
      </c>
      <c r="F285" s="6">
        <v>3.52</v>
      </c>
      <c r="G285" s="6">
        <v>185</v>
      </c>
      <c r="H285" s="6">
        <v>0.02</v>
      </c>
      <c r="I285" s="6">
        <v>8.4499999999999993</v>
      </c>
      <c r="J285" s="6">
        <v>5782</v>
      </c>
      <c r="K285" s="6"/>
      <c r="L285" s="6">
        <v>239.32</v>
      </c>
      <c r="M285" s="6">
        <v>33.21</v>
      </c>
      <c r="N285" s="6">
        <v>17.47</v>
      </c>
      <c r="O285" s="26">
        <v>5</v>
      </c>
      <c r="P285" s="39"/>
    </row>
    <row r="286" spans="1:16" x14ac:dyDescent="0.25">
      <c r="A286" s="5" t="s">
        <v>28</v>
      </c>
      <c r="B286" s="5" t="s">
        <v>29</v>
      </c>
      <c r="C286" s="6">
        <v>150</v>
      </c>
      <c r="D286" s="6">
        <v>11.85</v>
      </c>
      <c r="E286" s="6">
        <v>1.5</v>
      </c>
      <c r="F286" s="6">
        <v>72.45</v>
      </c>
      <c r="G286" s="6">
        <v>350.7</v>
      </c>
      <c r="H286" s="6">
        <v>0.15</v>
      </c>
      <c r="I286" s="6"/>
      <c r="J286" s="6"/>
      <c r="K286" s="6">
        <v>1.95</v>
      </c>
      <c r="L286" s="6">
        <v>34.5</v>
      </c>
      <c r="M286" s="6">
        <v>130.5</v>
      </c>
      <c r="N286" s="6">
        <v>49.5</v>
      </c>
      <c r="O286" s="26">
        <v>1.65</v>
      </c>
      <c r="P286" s="39"/>
    </row>
    <row r="287" spans="1:16" ht="24" x14ac:dyDescent="0.25">
      <c r="A287" s="5" t="s">
        <v>64</v>
      </c>
      <c r="B287" s="5" t="s">
        <v>48</v>
      </c>
      <c r="C287" s="6">
        <v>200</v>
      </c>
      <c r="D287" s="6">
        <v>0.53</v>
      </c>
      <c r="E287" s="5"/>
      <c r="F287" s="6">
        <v>9.4700000000000006</v>
      </c>
      <c r="G287" s="6">
        <v>40</v>
      </c>
      <c r="H287" s="6"/>
      <c r="I287" s="6">
        <v>0.27</v>
      </c>
      <c r="J287" s="6"/>
      <c r="K287" s="6"/>
      <c r="L287" s="6">
        <v>13.6</v>
      </c>
      <c r="M287" s="6">
        <v>22.13</v>
      </c>
      <c r="N287" s="6">
        <v>11.73</v>
      </c>
      <c r="O287" s="26">
        <v>2.13</v>
      </c>
      <c r="P287" s="39"/>
    </row>
    <row r="288" spans="1:16" x14ac:dyDescent="0.25">
      <c r="A288" s="5"/>
      <c r="B288" s="7" t="s">
        <v>32</v>
      </c>
      <c r="C288" s="8"/>
      <c r="D288" s="8">
        <f>SUM(D282:D287)</f>
        <v>37.03</v>
      </c>
      <c r="E288" s="8">
        <f t="shared" ref="E288:O288" si="45">SUM(E282:E287)</f>
        <v>31.650000000000002</v>
      </c>
      <c r="F288" s="8">
        <f t="shared" si="45"/>
        <v>150.06</v>
      </c>
      <c r="G288" s="8">
        <f t="shared" si="45"/>
        <v>1047.9000000000001</v>
      </c>
      <c r="H288" s="8">
        <f t="shared" si="45"/>
        <v>0.32999999999999996</v>
      </c>
      <c r="I288" s="8">
        <f t="shared" si="45"/>
        <v>23.91</v>
      </c>
      <c r="J288" s="8">
        <f t="shared" si="45"/>
        <v>5807</v>
      </c>
      <c r="K288" s="8">
        <f t="shared" si="45"/>
        <v>5.83</v>
      </c>
      <c r="L288" s="8">
        <f t="shared" si="45"/>
        <v>371.21000000000004</v>
      </c>
      <c r="M288" s="8">
        <f t="shared" si="45"/>
        <v>412.21999999999997</v>
      </c>
      <c r="N288" s="8">
        <f t="shared" si="45"/>
        <v>146.86999999999998</v>
      </c>
      <c r="O288" s="28">
        <f t="shared" si="45"/>
        <v>11.66</v>
      </c>
      <c r="P288" s="39">
        <v>55.82</v>
      </c>
    </row>
    <row r="289" spans="1:16" x14ac:dyDescent="0.25">
      <c r="A289" s="5"/>
      <c r="B289" s="8" t="s">
        <v>36</v>
      </c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26"/>
      <c r="P289" s="39"/>
    </row>
    <row r="290" spans="1:16" ht="24" x14ac:dyDescent="0.25">
      <c r="A290" s="5" t="s">
        <v>207</v>
      </c>
      <c r="B290" s="5" t="s">
        <v>208</v>
      </c>
      <c r="C290" s="6">
        <v>75</v>
      </c>
      <c r="D290" s="6">
        <v>4.46</v>
      </c>
      <c r="E290" s="6">
        <v>2.98</v>
      </c>
      <c r="F290" s="6">
        <v>44.12</v>
      </c>
      <c r="G290" s="6">
        <v>222</v>
      </c>
      <c r="H290" s="6">
        <v>0.08</v>
      </c>
      <c r="I290" s="6">
        <v>0.08</v>
      </c>
      <c r="J290" s="6">
        <v>18</v>
      </c>
      <c r="K290" s="6"/>
      <c r="L290" s="6">
        <v>15.6</v>
      </c>
      <c r="M290" s="6">
        <v>42.8</v>
      </c>
      <c r="N290" s="6">
        <v>17.399999999999999</v>
      </c>
      <c r="O290" s="26">
        <v>1.08</v>
      </c>
      <c r="P290" s="39"/>
    </row>
    <row r="291" spans="1:16" ht="24" x14ac:dyDescent="0.25">
      <c r="A291" s="5" t="s">
        <v>209</v>
      </c>
      <c r="B291" s="5" t="s">
        <v>210</v>
      </c>
      <c r="C291" s="6">
        <v>200</v>
      </c>
      <c r="D291" s="6">
        <v>3.66</v>
      </c>
      <c r="E291" s="6">
        <v>2.6</v>
      </c>
      <c r="F291" s="6">
        <v>25.08</v>
      </c>
      <c r="G291" s="6">
        <v>138.4</v>
      </c>
      <c r="H291" s="6">
        <v>0.02</v>
      </c>
      <c r="I291" s="6">
        <v>0.38</v>
      </c>
      <c r="J291" s="6">
        <v>23.75</v>
      </c>
      <c r="K291" s="6"/>
      <c r="L291" s="6">
        <v>127.99</v>
      </c>
      <c r="M291" s="6">
        <v>117.86</v>
      </c>
      <c r="N291" s="6">
        <v>17.989999999999998</v>
      </c>
      <c r="O291" s="26">
        <v>0.64</v>
      </c>
      <c r="P291" s="39"/>
    </row>
    <row r="292" spans="1:16" x14ac:dyDescent="0.25">
      <c r="A292" s="5"/>
      <c r="B292" s="7" t="s">
        <v>32</v>
      </c>
      <c r="C292" s="6"/>
      <c r="D292" s="8">
        <f>SUM(D290:D291)</f>
        <v>8.120000000000001</v>
      </c>
      <c r="E292" s="8">
        <f t="shared" ref="E292:O292" si="46">SUM(E290:E291)</f>
        <v>5.58</v>
      </c>
      <c r="F292" s="8">
        <f t="shared" si="46"/>
        <v>69.199999999999989</v>
      </c>
      <c r="G292" s="8">
        <f t="shared" si="46"/>
        <v>360.4</v>
      </c>
      <c r="H292" s="8">
        <f t="shared" si="46"/>
        <v>0.1</v>
      </c>
      <c r="I292" s="8">
        <f t="shared" si="46"/>
        <v>0.46</v>
      </c>
      <c r="J292" s="8">
        <f t="shared" si="46"/>
        <v>41.75</v>
      </c>
      <c r="K292" s="8">
        <f t="shared" si="46"/>
        <v>0</v>
      </c>
      <c r="L292" s="8">
        <f t="shared" si="46"/>
        <v>143.59</v>
      </c>
      <c r="M292" s="8">
        <f t="shared" si="46"/>
        <v>160.66</v>
      </c>
      <c r="N292" s="8">
        <f t="shared" si="46"/>
        <v>35.39</v>
      </c>
      <c r="O292" s="28">
        <f t="shared" si="46"/>
        <v>1.7200000000000002</v>
      </c>
      <c r="P292" s="39">
        <v>24.8</v>
      </c>
    </row>
    <row r="293" spans="1:16" x14ac:dyDescent="0.25">
      <c r="A293" s="5"/>
      <c r="B293" s="7" t="s">
        <v>39</v>
      </c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26"/>
      <c r="P293" s="39"/>
    </row>
    <row r="294" spans="1:16" ht="24" x14ac:dyDescent="0.25">
      <c r="A294" s="5" t="s">
        <v>211</v>
      </c>
      <c r="B294" s="5" t="s">
        <v>212</v>
      </c>
      <c r="C294" s="6">
        <v>300</v>
      </c>
      <c r="D294" s="5">
        <v>13.8</v>
      </c>
      <c r="E294" s="6">
        <v>4.96</v>
      </c>
      <c r="F294" s="6">
        <v>38.4</v>
      </c>
      <c r="G294" s="6">
        <v>253.35</v>
      </c>
      <c r="H294" s="6">
        <v>0.28999999999999998</v>
      </c>
      <c r="I294" s="6">
        <v>20.34</v>
      </c>
      <c r="J294" s="6">
        <v>63</v>
      </c>
      <c r="K294" s="6">
        <v>3.19</v>
      </c>
      <c r="L294" s="6">
        <v>273.2</v>
      </c>
      <c r="M294" s="6">
        <v>63.24</v>
      </c>
      <c r="N294" s="6">
        <v>66.72</v>
      </c>
      <c r="O294" s="26">
        <v>3.38</v>
      </c>
      <c r="P294" s="39"/>
    </row>
    <row r="295" spans="1:16" ht="24" x14ac:dyDescent="0.25">
      <c r="A295" s="5" t="s">
        <v>141</v>
      </c>
      <c r="B295" s="5" t="s">
        <v>157</v>
      </c>
      <c r="C295" s="6">
        <v>75</v>
      </c>
      <c r="D295" s="6">
        <v>4.71</v>
      </c>
      <c r="E295" s="6">
        <v>1.92</v>
      </c>
      <c r="F295" s="6">
        <v>27.53</v>
      </c>
      <c r="G295" s="6">
        <v>146</v>
      </c>
      <c r="H295" s="6">
        <v>0.08</v>
      </c>
      <c r="I295" s="6">
        <v>0.62</v>
      </c>
      <c r="J295" s="6">
        <v>6.25</v>
      </c>
      <c r="K295" s="6"/>
      <c r="L295" s="6">
        <v>46.52</v>
      </c>
      <c r="M295" s="6">
        <v>18.03</v>
      </c>
      <c r="N295" s="6">
        <v>18.28</v>
      </c>
      <c r="O295" s="26">
        <v>0.88</v>
      </c>
      <c r="P295" s="39"/>
    </row>
    <row r="296" spans="1:16" ht="24" x14ac:dyDescent="0.25">
      <c r="A296" s="5" t="s">
        <v>64</v>
      </c>
      <c r="B296" s="5" t="s">
        <v>48</v>
      </c>
      <c r="C296" s="6">
        <v>200</v>
      </c>
      <c r="D296" s="6">
        <v>0.53</v>
      </c>
      <c r="E296" s="5"/>
      <c r="F296" s="6">
        <v>9.4700000000000006</v>
      </c>
      <c r="G296" s="6">
        <v>40</v>
      </c>
      <c r="H296" s="6"/>
      <c r="I296" s="6">
        <v>0.27</v>
      </c>
      <c r="J296" s="6"/>
      <c r="K296" s="6"/>
      <c r="L296" s="6">
        <v>13.6</v>
      </c>
      <c r="M296" s="6">
        <v>22.13</v>
      </c>
      <c r="N296" s="6">
        <v>11.73</v>
      </c>
      <c r="O296" s="26">
        <v>2.13</v>
      </c>
      <c r="P296" s="39"/>
    </row>
    <row r="297" spans="1:16" x14ac:dyDescent="0.25">
      <c r="A297" s="5" t="s">
        <v>28</v>
      </c>
      <c r="B297" s="5" t="s">
        <v>29</v>
      </c>
      <c r="C297" s="6">
        <v>100</v>
      </c>
      <c r="D297" s="6">
        <v>7.9</v>
      </c>
      <c r="E297" s="6">
        <v>1</v>
      </c>
      <c r="F297" s="6">
        <v>48.3</v>
      </c>
      <c r="G297" s="6">
        <v>233.8</v>
      </c>
      <c r="H297" s="6">
        <v>0.1</v>
      </c>
      <c r="I297" s="6"/>
      <c r="J297" s="6"/>
      <c r="K297" s="6">
        <v>1.3</v>
      </c>
      <c r="L297" s="6">
        <v>87</v>
      </c>
      <c r="M297" s="6">
        <v>23</v>
      </c>
      <c r="N297" s="6">
        <v>33</v>
      </c>
      <c r="O297" s="26">
        <v>1.1000000000000001</v>
      </c>
      <c r="P297" s="39"/>
    </row>
    <row r="298" spans="1:16" ht="24" x14ac:dyDescent="0.25">
      <c r="A298" s="5" t="s">
        <v>71</v>
      </c>
      <c r="B298" s="5" t="s">
        <v>115</v>
      </c>
      <c r="C298" s="6">
        <v>100</v>
      </c>
      <c r="D298" s="6">
        <v>0.9</v>
      </c>
      <c r="E298" s="6">
        <v>0.2</v>
      </c>
      <c r="F298" s="6">
        <v>8.1</v>
      </c>
      <c r="G298" s="6">
        <v>43</v>
      </c>
      <c r="H298" s="6">
        <v>0.04</v>
      </c>
      <c r="I298" s="6">
        <v>60</v>
      </c>
      <c r="J298" s="6">
        <v>8</v>
      </c>
      <c r="K298" s="6">
        <v>0.2</v>
      </c>
      <c r="L298" s="6">
        <v>34</v>
      </c>
      <c r="M298" s="6">
        <v>23</v>
      </c>
      <c r="N298" s="6">
        <v>13</v>
      </c>
      <c r="O298" s="26">
        <v>0.3</v>
      </c>
      <c r="P298" s="39"/>
    </row>
    <row r="299" spans="1:16" ht="26.25" customHeight="1" x14ac:dyDescent="0.25">
      <c r="A299" s="5" t="s">
        <v>120</v>
      </c>
      <c r="B299" s="5" t="s">
        <v>27</v>
      </c>
      <c r="C299" s="6">
        <v>20</v>
      </c>
      <c r="D299" s="6">
        <v>4.6399999999999997</v>
      </c>
      <c r="E299" s="6">
        <v>5.9</v>
      </c>
      <c r="F299" s="6"/>
      <c r="G299" s="6">
        <v>71.66</v>
      </c>
      <c r="H299" s="6">
        <v>0.01</v>
      </c>
      <c r="I299" s="6">
        <v>0.14000000000000001</v>
      </c>
      <c r="J299" s="6">
        <v>52</v>
      </c>
      <c r="K299" s="6">
        <v>0.1</v>
      </c>
      <c r="L299" s="6">
        <v>176</v>
      </c>
      <c r="M299" s="6">
        <v>100</v>
      </c>
      <c r="N299" s="6">
        <v>7</v>
      </c>
      <c r="O299" s="26">
        <v>0.2</v>
      </c>
      <c r="P299" s="39"/>
    </row>
    <row r="300" spans="1:16" ht="24" x14ac:dyDescent="0.25">
      <c r="A300" s="5" t="s">
        <v>76</v>
      </c>
      <c r="B300" s="5" t="s">
        <v>77</v>
      </c>
      <c r="C300" s="6">
        <v>10</v>
      </c>
      <c r="D300" s="6">
        <v>0.08</v>
      </c>
      <c r="E300" s="6">
        <v>7.25</v>
      </c>
      <c r="F300" s="6">
        <v>0.13</v>
      </c>
      <c r="G300" s="18">
        <v>66</v>
      </c>
      <c r="H300" s="6"/>
      <c r="I300" s="6"/>
      <c r="J300" s="6">
        <v>40</v>
      </c>
      <c r="K300" s="6"/>
      <c r="L300" s="6">
        <v>2.4</v>
      </c>
      <c r="M300" s="6">
        <v>3</v>
      </c>
      <c r="N300" s="6"/>
      <c r="O300" s="26">
        <v>0.02</v>
      </c>
      <c r="P300" s="39"/>
    </row>
    <row r="301" spans="1:16" x14ac:dyDescent="0.25">
      <c r="A301" s="5"/>
      <c r="B301" s="7" t="s">
        <v>32</v>
      </c>
      <c r="C301" s="8"/>
      <c r="D301" s="8">
        <f>SUM(D294:D300)</f>
        <v>32.56</v>
      </c>
      <c r="E301" s="8">
        <f t="shared" ref="E301:O301" si="47">SUM(E294:E300)</f>
        <v>21.23</v>
      </c>
      <c r="F301" s="8">
        <f t="shared" si="47"/>
        <v>131.93</v>
      </c>
      <c r="G301" s="8">
        <f t="shared" si="47"/>
        <v>853.81000000000006</v>
      </c>
      <c r="H301" s="8">
        <f t="shared" si="47"/>
        <v>0.52</v>
      </c>
      <c r="I301" s="8">
        <f t="shared" si="47"/>
        <v>81.37</v>
      </c>
      <c r="J301" s="8">
        <f t="shared" si="47"/>
        <v>169.25</v>
      </c>
      <c r="K301" s="8">
        <f t="shared" si="47"/>
        <v>4.79</v>
      </c>
      <c r="L301" s="8">
        <f t="shared" si="47"/>
        <v>632.71999999999991</v>
      </c>
      <c r="M301" s="8">
        <f t="shared" si="47"/>
        <v>252.4</v>
      </c>
      <c r="N301" s="8">
        <f t="shared" si="47"/>
        <v>149.73000000000002</v>
      </c>
      <c r="O301" s="28">
        <f t="shared" si="47"/>
        <v>8.01</v>
      </c>
      <c r="P301" s="39">
        <v>52.81</v>
      </c>
    </row>
    <row r="302" spans="1:16" ht="24" customHeight="1" x14ac:dyDescent="0.25">
      <c r="A302" s="46"/>
      <c r="B302" s="21" t="s">
        <v>40</v>
      </c>
      <c r="C302" s="22"/>
      <c r="D302" s="22">
        <f>D301+D292+D288+D280</f>
        <v>107.02000000000001</v>
      </c>
      <c r="E302" s="22">
        <f t="shared" ref="E302:O302" si="48">E301+E292+E288+E280</f>
        <v>83.990000000000009</v>
      </c>
      <c r="F302" s="22">
        <f t="shared" si="48"/>
        <v>465.23</v>
      </c>
      <c r="G302" s="45">
        <f t="shared" si="48"/>
        <v>3062</v>
      </c>
      <c r="H302" s="22">
        <f t="shared" si="48"/>
        <v>1.4239999999999999</v>
      </c>
      <c r="I302" s="22">
        <f t="shared" si="48"/>
        <v>106.82</v>
      </c>
      <c r="J302" s="22">
        <f t="shared" si="48"/>
        <v>6187.25</v>
      </c>
      <c r="K302" s="22">
        <f t="shared" si="48"/>
        <v>12.450000000000001</v>
      </c>
      <c r="L302" s="22">
        <f t="shared" si="48"/>
        <v>1595.58</v>
      </c>
      <c r="M302" s="22">
        <f t="shared" si="48"/>
        <v>1303.69</v>
      </c>
      <c r="N302" s="22">
        <f t="shared" si="48"/>
        <v>468.4</v>
      </c>
      <c r="O302" s="30">
        <f t="shared" si="48"/>
        <v>28.26</v>
      </c>
      <c r="P302" s="39">
        <f>P280+P288+P292+P301</f>
        <v>164.23000000000002</v>
      </c>
    </row>
    <row r="303" spans="1:16" x14ac:dyDescent="0.25">
      <c r="A303" s="23"/>
      <c r="B303" s="24" t="s">
        <v>230</v>
      </c>
      <c r="C303" s="23"/>
      <c r="D303" s="37">
        <f t="shared" ref="D303:O303" si="49">(D302+D272+D244+D217+D187+D162+D135+D106+D78+D52)/10</f>
        <v>110.14500000000001</v>
      </c>
      <c r="E303" s="37">
        <f t="shared" si="49"/>
        <v>95.628</v>
      </c>
      <c r="F303" s="37">
        <f t="shared" si="49"/>
        <v>444.80399999999997</v>
      </c>
      <c r="G303" s="37">
        <f t="shared" si="49"/>
        <v>3072.5249999999996</v>
      </c>
      <c r="H303" s="37">
        <f t="shared" si="49"/>
        <v>1.8781999999999996</v>
      </c>
      <c r="I303" s="37">
        <f t="shared" si="49"/>
        <v>57.854000000000006</v>
      </c>
      <c r="J303" s="37">
        <f t="shared" si="49"/>
        <v>1385.2627</v>
      </c>
      <c r="K303" s="37">
        <f t="shared" si="49"/>
        <v>17.113</v>
      </c>
      <c r="L303" s="37">
        <f t="shared" si="49"/>
        <v>1060.6229999999998</v>
      </c>
      <c r="M303" s="37">
        <f t="shared" si="49"/>
        <v>1431.5119999999999</v>
      </c>
      <c r="N303" s="37">
        <f t="shared" si="49"/>
        <v>457.41100000000006</v>
      </c>
      <c r="O303" s="38">
        <f t="shared" si="49"/>
        <v>23.265999999999998</v>
      </c>
      <c r="P303" s="40">
        <f>(P52+P78+P106+P135+P162+P187+P217+P244+P272+P302)/10</f>
        <v>169.095</v>
      </c>
    </row>
  </sheetData>
  <mergeCells count="12">
    <mergeCell ref="P22:P23"/>
    <mergeCell ref="C23:C24"/>
    <mergeCell ref="K1:P1"/>
    <mergeCell ref="F19:O19"/>
    <mergeCell ref="A21:C21"/>
    <mergeCell ref="L21:Q21"/>
    <mergeCell ref="A22:A24"/>
    <mergeCell ref="B22:B24"/>
    <mergeCell ref="D22:F23"/>
    <mergeCell ref="G22:G23"/>
    <mergeCell ref="H22:K23"/>
    <mergeCell ref="L22:O23"/>
  </mergeCells>
  <pageMargins left="0.7" right="0.7" top="0.75" bottom="0.75" header="0.3" footer="0.3"/>
  <pageSetup paperSize="9" scale="51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3"/>
  <sheetViews>
    <sheetView zoomScale="80" zoomScaleNormal="80" workbookViewId="0">
      <selection activeCell="P32" sqref="P32"/>
    </sheetView>
  </sheetViews>
  <sheetFormatPr defaultRowHeight="15" x14ac:dyDescent="0.25"/>
  <cols>
    <col min="1" max="1" width="11.7109375" customWidth="1"/>
    <col min="2" max="2" width="21.140625" customWidth="1"/>
  </cols>
  <sheetData>
    <row r="1" spans="1:16" ht="15.75" x14ac:dyDescent="0.25">
      <c r="K1" s="117" t="s">
        <v>242</v>
      </c>
      <c r="L1" s="117"/>
      <c r="M1" s="117"/>
      <c r="N1" s="117"/>
      <c r="O1" s="117"/>
      <c r="P1" s="117"/>
    </row>
    <row r="3" spans="1:16" ht="15.75" customHeight="1" x14ac:dyDescent="0.25">
      <c r="A3" s="1"/>
      <c r="F3" s="1" t="s">
        <v>0</v>
      </c>
    </row>
    <row r="4" spans="1:16" ht="15.75" customHeight="1" x14ac:dyDescent="0.25">
      <c r="A4" s="1"/>
      <c r="F4" s="1" t="s">
        <v>1</v>
      </c>
    </row>
    <row r="5" spans="1:16" ht="15.75" customHeight="1" x14ac:dyDescent="0.25">
      <c r="A5" s="1"/>
      <c r="F5" s="1" t="s">
        <v>2</v>
      </c>
    </row>
    <row r="6" spans="1:16" ht="15.75" customHeight="1" x14ac:dyDescent="0.25">
      <c r="A6" s="1"/>
      <c r="F6" s="1" t="s">
        <v>3</v>
      </c>
    </row>
    <row r="7" spans="1:16" ht="15.75" customHeight="1" x14ac:dyDescent="0.25">
      <c r="A7" s="1"/>
      <c r="F7" s="1" t="s">
        <v>4</v>
      </c>
    </row>
    <row r="8" spans="1:16" ht="15.75" customHeight="1" x14ac:dyDescent="0.25">
      <c r="A8" s="1"/>
      <c r="F8" s="1" t="s">
        <v>240</v>
      </c>
    </row>
    <row r="9" spans="1:16" ht="15.75" customHeight="1" x14ac:dyDescent="0.25">
      <c r="A9" s="1"/>
      <c r="F9" s="1" t="s">
        <v>5</v>
      </c>
    </row>
    <row r="10" spans="1:16" ht="15.75" customHeight="1" x14ac:dyDescent="0.25">
      <c r="A10" s="1"/>
      <c r="F10" s="1"/>
    </row>
    <row r="11" spans="1:16" ht="15.75" x14ac:dyDescent="0.25">
      <c r="A11" s="2" t="s">
        <v>243</v>
      </c>
      <c r="B11" s="2"/>
      <c r="C11" s="2"/>
      <c r="D11" s="2"/>
      <c r="E11" s="2"/>
      <c r="F11" s="2"/>
      <c r="G11" s="2"/>
      <c r="H11" s="2"/>
      <c r="I11" s="2"/>
    </row>
    <row r="12" spans="1:16" ht="15.75" x14ac:dyDescent="0.25">
      <c r="A12" s="2" t="s">
        <v>244</v>
      </c>
    </row>
    <row r="13" spans="1:16" ht="15.75" x14ac:dyDescent="0.25">
      <c r="A13" s="2" t="s">
        <v>245</v>
      </c>
    </row>
    <row r="14" spans="1:16" ht="15.75" x14ac:dyDescent="0.25">
      <c r="A14" s="2" t="s">
        <v>246</v>
      </c>
    </row>
    <row r="15" spans="1:16" ht="15.75" x14ac:dyDescent="0.25">
      <c r="A15" s="2" t="s">
        <v>247</v>
      </c>
    </row>
    <row r="16" spans="1:16" ht="15.75" x14ac:dyDescent="0.25">
      <c r="A16" s="2" t="s">
        <v>248</v>
      </c>
    </row>
    <row r="17" spans="1:17" ht="15.75" x14ac:dyDescent="0.25">
      <c r="A17" s="2"/>
    </row>
    <row r="18" spans="1:17" ht="15.75" x14ac:dyDescent="0.25">
      <c r="A18" s="2" t="s">
        <v>249</v>
      </c>
    </row>
    <row r="19" spans="1:17" x14ac:dyDescent="0.25">
      <c r="A19" s="3" t="s">
        <v>250</v>
      </c>
      <c r="E19" s="3"/>
      <c r="F19" s="121" t="s">
        <v>251</v>
      </c>
      <c r="G19" s="121"/>
      <c r="H19" s="121"/>
      <c r="I19" s="121"/>
      <c r="J19" s="121"/>
      <c r="K19" s="121"/>
      <c r="L19" s="121"/>
      <c r="M19" s="121"/>
      <c r="N19" s="121"/>
      <c r="O19" s="121"/>
    </row>
    <row r="20" spans="1:17" ht="15.75" x14ac:dyDescent="0.25">
      <c r="A20" s="1"/>
    </row>
    <row r="21" spans="1:17" x14ac:dyDescent="0.25">
      <c r="A21" s="120"/>
      <c r="B21" s="120"/>
      <c r="C21" s="120"/>
      <c r="L21" s="131" t="s">
        <v>241</v>
      </c>
      <c r="M21" s="131"/>
      <c r="N21" s="131"/>
      <c r="O21" s="131"/>
      <c r="P21" s="131"/>
      <c r="Q21" s="131"/>
    </row>
    <row r="22" spans="1:17" ht="33" customHeight="1" x14ac:dyDescent="0.25">
      <c r="A22" s="126" t="s">
        <v>6</v>
      </c>
      <c r="B22" s="126" t="s">
        <v>7</v>
      </c>
      <c r="C22" s="5" t="s">
        <v>8</v>
      </c>
      <c r="D22" s="122" t="s">
        <v>9</v>
      </c>
      <c r="E22" s="123"/>
      <c r="F22" s="129"/>
      <c r="G22" s="126" t="s">
        <v>10</v>
      </c>
      <c r="H22" s="122" t="s">
        <v>11</v>
      </c>
      <c r="I22" s="123"/>
      <c r="J22" s="123"/>
      <c r="K22" s="129"/>
      <c r="L22" s="122" t="s">
        <v>12</v>
      </c>
      <c r="M22" s="123"/>
      <c r="N22" s="123"/>
      <c r="O22" s="123"/>
      <c r="P22" s="118" t="s">
        <v>234</v>
      </c>
    </row>
    <row r="23" spans="1:17" ht="36.75" customHeight="1" x14ac:dyDescent="0.25">
      <c r="A23" s="127"/>
      <c r="B23" s="127"/>
      <c r="C23" s="126" t="s">
        <v>13</v>
      </c>
      <c r="D23" s="124"/>
      <c r="E23" s="125"/>
      <c r="F23" s="130"/>
      <c r="G23" s="128"/>
      <c r="H23" s="124"/>
      <c r="I23" s="125"/>
      <c r="J23" s="125"/>
      <c r="K23" s="130"/>
      <c r="L23" s="124"/>
      <c r="M23" s="125"/>
      <c r="N23" s="125"/>
      <c r="O23" s="125"/>
      <c r="P23" s="119"/>
    </row>
    <row r="24" spans="1:17" x14ac:dyDescent="0.25">
      <c r="A24" s="128"/>
      <c r="B24" s="128"/>
      <c r="C24" s="128"/>
      <c r="D24" s="5" t="s">
        <v>14</v>
      </c>
      <c r="E24" s="5" t="s">
        <v>15</v>
      </c>
      <c r="F24" s="5" t="s">
        <v>16</v>
      </c>
      <c r="G24" s="4"/>
      <c r="H24" s="5" t="s">
        <v>17</v>
      </c>
      <c r="I24" s="5" t="s">
        <v>18</v>
      </c>
      <c r="J24" s="5" t="s">
        <v>19</v>
      </c>
      <c r="K24" s="5" t="s">
        <v>20</v>
      </c>
      <c r="L24" s="5" t="s">
        <v>21</v>
      </c>
      <c r="M24" s="5" t="s">
        <v>22</v>
      </c>
      <c r="N24" s="5" t="s">
        <v>23</v>
      </c>
      <c r="O24" s="25" t="s">
        <v>24</v>
      </c>
      <c r="P24" s="23"/>
    </row>
    <row r="25" spans="1:17" x14ac:dyDescent="0.25">
      <c r="A25" s="5">
        <v>1</v>
      </c>
      <c r="B25" s="6">
        <v>2</v>
      </c>
      <c r="C25" s="6">
        <v>4</v>
      </c>
      <c r="D25" s="5">
        <v>5</v>
      </c>
      <c r="E25" s="5">
        <v>6</v>
      </c>
      <c r="F25" s="5">
        <v>7</v>
      </c>
      <c r="G25" s="5">
        <v>8</v>
      </c>
      <c r="H25" s="5">
        <v>9</v>
      </c>
      <c r="I25" s="5">
        <v>10</v>
      </c>
      <c r="J25" s="5">
        <v>11</v>
      </c>
      <c r="K25" s="5">
        <v>12</v>
      </c>
      <c r="L25" s="5">
        <v>13</v>
      </c>
      <c r="M25" s="5">
        <v>14</v>
      </c>
      <c r="N25" s="5">
        <v>15</v>
      </c>
      <c r="O25" s="25">
        <v>16</v>
      </c>
      <c r="P25" s="23"/>
    </row>
    <row r="26" spans="1:17" ht="12" customHeight="1" x14ac:dyDescent="0.25">
      <c r="A26" s="4"/>
      <c r="B26" s="7" t="s">
        <v>25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25"/>
      <c r="P26" s="23"/>
    </row>
    <row r="27" spans="1:17" ht="24" customHeight="1" x14ac:dyDescent="0.25">
      <c r="A27" s="5" t="s">
        <v>51</v>
      </c>
      <c r="B27" s="5" t="s">
        <v>26</v>
      </c>
      <c r="C27" s="6">
        <v>250</v>
      </c>
      <c r="D27" s="6">
        <v>7.52</v>
      </c>
      <c r="E27" s="6">
        <v>5.0599999999999996</v>
      </c>
      <c r="F27" s="6">
        <v>41.71</v>
      </c>
      <c r="G27" s="6">
        <v>242.51</v>
      </c>
      <c r="H27" s="6">
        <v>0.05</v>
      </c>
      <c r="I27" s="6">
        <v>0.45</v>
      </c>
      <c r="J27" s="6"/>
      <c r="K27" s="6">
        <v>0.12</v>
      </c>
      <c r="L27" s="6">
        <v>165.8</v>
      </c>
      <c r="M27" s="6">
        <v>137.18</v>
      </c>
      <c r="N27" s="6">
        <v>21.32</v>
      </c>
      <c r="O27" s="26">
        <v>0.32</v>
      </c>
      <c r="P27" s="23"/>
    </row>
    <row r="28" spans="1:17" ht="24" customHeight="1" x14ac:dyDescent="0.25">
      <c r="A28" s="5" t="s">
        <v>76</v>
      </c>
      <c r="B28" s="5" t="s">
        <v>77</v>
      </c>
      <c r="C28" s="6">
        <v>10</v>
      </c>
      <c r="D28" s="6">
        <v>0.08</v>
      </c>
      <c r="E28" s="6">
        <v>7.25</v>
      </c>
      <c r="F28" s="6">
        <v>0.13</v>
      </c>
      <c r="G28" s="6">
        <v>66</v>
      </c>
      <c r="H28" s="6"/>
      <c r="I28" s="6"/>
      <c r="J28" s="6">
        <v>40</v>
      </c>
      <c r="K28" s="6"/>
      <c r="L28" s="6">
        <v>2.4</v>
      </c>
      <c r="M28" s="6">
        <v>3</v>
      </c>
      <c r="N28" s="6"/>
      <c r="O28" s="26">
        <v>0.02</v>
      </c>
      <c r="P28" s="23"/>
    </row>
    <row r="29" spans="1:17" ht="24" customHeight="1" x14ac:dyDescent="0.25">
      <c r="A29" s="5" t="s">
        <v>28</v>
      </c>
      <c r="B29" s="5" t="s">
        <v>53</v>
      </c>
      <c r="C29" s="6">
        <v>30</v>
      </c>
      <c r="D29" s="6">
        <v>2.2200000000000002</v>
      </c>
      <c r="E29" s="6">
        <v>2.82</v>
      </c>
      <c r="F29" s="6">
        <v>21.93</v>
      </c>
      <c r="G29" s="6">
        <v>122.1</v>
      </c>
      <c r="H29" s="6">
        <v>0.04</v>
      </c>
      <c r="I29" s="6"/>
      <c r="J29" s="6"/>
      <c r="K29" s="6">
        <v>1.1100000000000001</v>
      </c>
      <c r="L29" s="6">
        <v>7.8</v>
      </c>
      <c r="M29" s="6">
        <v>25.2</v>
      </c>
      <c r="N29" s="6">
        <v>9</v>
      </c>
      <c r="O29" s="26">
        <v>0.42</v>
      </c>
      <c r="P29" s="23"/>
    </row>
    <row r="30" spans="1:17" ht="24" customHeight="1" x14ac:dyDescent="0.25">
      <c r="A30" s="5" t="s">
        <v>28</v>
      </c>
      <c r="B30" s="5" t="s">
        <v>29</v>
      </c>
      <c r="C30" s="6">
        <v>100</v>
      </c>
      <c r="D30" s="6">
        <v>7.9</v>
      </c>
      <c r="E30" s="6">
        <v>1</v>
      </c>
      <c r="F30" s="6">
        <v>48.3</v>
      </c>
      <c r="G30" s="6">
        <v>233.8</v>
      </c>
      <c r="H30" s="6">
        <v>0.1</v>
      </c>
      <c r="I30" s="6"/>
      <c r="J30" s="6"/>
      <c r="K30" s="6">
        <v>1.3</v>
      </c>
      <c r="L30" s="6">
        <v>23</v>
      </c>
      <c r="M30" s="6">
        <v>87</v>
      </c>
      <c r="N30" s="6">
        <v>33</v>
      </c>
      <c r="O30" s="26">
        <v>1.1000000000000001</v>
      </c>
      <c r="P30" s="23"/>
    </row>
    <row r="31" spans="1:17" ht="24" customHeight="1" x14ac:dyDescent="0.25">
      <c r="A31" s="5" t="s">
        <v>30</v>
      </c>
      <c r="B31" s="5" t="s">
        <v>31</v>
      </c>
      <c r="C31" s="6" t="s">
        <v>38</v>
      </c>
      <c r="D31" s="6">
        <v>0.02</v>
      </c>
      <c r="E31" s="6">
        <v>0.01</v>
      </c>
      <c r="F31" s="6">
        <v>13.9</v>
      </c>
      <c r="G31" s="18">
        <v>55</v>
      </c>
      <c r="H31" s="6"/>
      <c r="I31" s="6">
        <v>1.1200000000000001</v>
      </c>
      <c r="J31" s="6"/>
      <c r="K31" s="6">
        <v>0.01</v>
      </c>
      <c r="L31" s="6">
        <v>2.86</v>
      </c>
      <c r="M31" s="6">
        <v>1.34</v>
      </c>
      <c r="N31" s="6">
        <v>0.73</v>
      </c>
      <c r="O31" s="26">
        <v>0.08</v>
      </c>
      <c r="P31" s="23"/>
    </row>
    <row r="32" spans="1:17" ht="14.25" customHeight="1" x14ac:dyDescent="0.25">
      <c r="A32" s="5"/>
      <c r="B32" s="7" t="s">
        <v>32</v>
      </c>
      <c r="C32" s="8"/>
      <c r="D32" s="7">
        <f t="shared" ref="D32:O32" si="0">SUM(D27:D31)</f>
        <v>17.739999999999998</v>
      </c>
      <c r="E32" s="7">
        <f t="shared" si="0"/>
        <v>16.14</v>
      </c>
      <c r="F32" s="20">
        <f t="shared" si="0"/>
        <v>125.97</v>
      </c>
      <c r="G32" s="7">
        <f t="shared" si="0"/>
        <v>719.41000000000008</v>
      </c>
      <c r="H32" s="7">
        <f t="shared" si="0"/>
        <v>0.19</v>
      </c>
      <c r="I32" s="7">
        <f t="shared" si="0"/>
        <v>1.57</v>
      </c>
      <c r="J32" s="7">
        <f t="shared" si="0"/>
        <v>40</v>
      </c>
      <c r="K32" s="7">
        <f t="shared" si="0"/>
        <v>2.54</v>
      </c>
      <c r="L32" s="19">
        <f t="shared" si="0"/>
        <v>201.86000000000004</v>
      </c>
      <c r="M32" s="7">
        <f t="shared" si="0"/>
        <v>253.72</v>
      </c>
      <c r="N32" s="7">
        <f t="shared" si="0"/>
        <v>64.05</v>
      </c>
      <c r="O32" s="27">
        <f t="shared" si="0"/>
        <v>1.9400000000000002</v>
      </c>
      <c r="P32" s="39">
        <v>29.78</v>
      </c>
    </row>
    <row r="33" spans="1:32" ht="12.75" customHeight="1" x14ac:dyDescent="0.25">
      <c r="A33" s="5"/>
      <c r="B33" s="8" t="s">
        <v>33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26"/>
      <c r="P33" s="39"/>
    </row>
    <row r="34" spans="1:32" ht="21.75" customHeight="1" x14ac:dyDescent="0.25">
      <c r="A34" s="5" t="s">
        <v>54</v>
      </c>
      <c r="B34" s="5" t="s">
        <v>34</v>
      </c>
      <c r="C34" s="6">
        <v>100</v>
      </c>
      <c r="D34" s="6">
        <v>1.1100000000000001</v>
      </c>
      <c r="E34" s="6">
        <v>6.18</v>
      </c>
      <c r="F34" s="6">
        <v>4.62</v>
      </c>
      <c r="G34" s="6">
        <v>78.56</v>
      </c>
      <c r="H34" s="6">
        <v>0.09</v>
      </c>
      <c r="I34" s="6">
        <v>20.3</v>
      </c>
      <c r="J34" s="6"/>
      <c r="K34" s="6">
        <v>3.37</v>
      </c>
      <c r="L34" s="6">
        <v>17.21</v>
      </c>
      <c r="M34" s="6">
        <v>32.119999999999997</v>
      </c>
      <c r="N34" s="6">
        <v>17.62</v>
      </c>
      <c r="O34" s="26">
        <v>0.83</v>
      </c>
      <c r="P34" s="39"/>
    </row>
    <row r="35" spans="1:32" ht="22.5" customHeight="1" x14ac:dyDescent="0.25">
      <c r="A35" s="5" t="s">
        <v>55</v>
      </c>
      <c r="B35" s="5" t="s">
        <v>56</v>
      </c>
      <c r="C35" s="6">
        <v>250</v>
      </c>
      <c r="D35" s="6">
        <v>1.8</v>
      </c>
      <c r="E35" s="6">
        <v>5.98</v>
      </c>
      <c r="F35" s="6">
        <v>8.1300000000000008</v>
      </c>
      <c r="G35" s="6">
        <v>89.75</v>
      </c>
      <c r="H35" s="6">
        <v>0.08</v>
      </c>
      <c r="I35" s="6">
        <v>18.48</v>
      </c>
      <c r="J35" s="6"/>
      <c r="K35" s="6">
        <v>2.38</v>
      </c>
      <c r="L35" s="6">
        <v>33.97</v>
      </c>
      <c r="M35" s="6">
        <v>47.43</v>
      </c>
      <c r="N35" s="6">
        <v>22.2</v>
      </c>
      <c r="O35" s="26">
        <v>0.82</v>
      </c>
      <c r="P35" s="39"/>
    </row>
    <row r="36" spans="1:32" ht="21.75" customHeight="1" x14ac:dyDescent="0.25">
      <c r="A36" s="5" t="s">
        <v>57</v>
      </c>
      <c r="B36" s="5" t="s">
        <v>37</v>
      </c>
      <c r="C36" s="6">
        <v>200</v>
      </c>
      <c r="D36" s="6">
        <v>6.8</v>
      </c>
      <c r="E36" s="6">
        <v>10</v>
      </c>
      <c r="F36" s="6">
        <v>38</v>
      </c>
      <c r="G36" s="6">
        <v>269.2</v>
      </c>
      <c r="H36" s="6">
        <v>0.08</v>
      </c>
      <c r="I36" s="6"/>
      <c r="J36" s="6"/>
      <c r="K36" s="6">
        <v>2.6</v>
      </c>
      <c r="L36" s="6">
        <v>16</v>
      </c>
      <c r="M36" s="6">
        <v>46</v>
      </c>
      <c r="N36" s="6">
        <v>10</v>
      </c>
      <c r="O36" s="26">
        <v>1</v>
      </c>
      <c r="P36" s="39"/>
      <c r="Q36" s="31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3"/>
      <c r="AF36" s="34"/>
    </row>
    <row r="37" spans="1:32" ht="21.75" customHeight="1" x14ac:dyDescent="0.25">
      <c r="A37" s="5" t="s">
        <v>109</v>
      </c>
      <c r="B37" s="5" t="s">
        <v>110</v>
      </c>
      <c r="C37" s="6">
        <v>130</v>
      </c>
      <c r="D37" s="6">
        <v>10.47</v>
      </c>
      <c r="E37" s="6">
        <v>15.74</v>
      </c>
      <c r="F37" s="6">
        <v>11.35</v>
      </c>
      <c r="G37" s="6">
        <v>230.7</v>
      </c>
      <c r="H37" s="6">
        <v>0.14000000000000001</v>
      </c>
      <c r="I37" s="6">
        <v>0.92</v>
      </c>
      <c r="J37" s="6">
        <v>21.06</v>
      </c>
      <c r="K37" s="6"/>
      <c r="L37" s="6">
        <v>28.67</v>
      </c>
      <c r="M37" s="6">
        <v>114</v>
      </c>
      <c r="N37" s="6">
        <v>20.43</v>
      </c>
      <c r="O37" s="26">
        <v>1.79</v>
      </c>
      <c r="P37" s="39"/>
      <c r="Q37" s="31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3"/>
      <c r="AF37" s="34"/>
    </row>
    <row r="38" spans="1:32" ht="21.75" customHeight="1" x14ac:dyDescent="0.25">
      <c r="A38" s="5" t="s">
        <v>28</v>
      </c>
      <c r="B38" s="5" t="s">
        <v>29</v>
      </c>
      <c r="C38" s="6">
        <v>150</v>
      </c>
      <c r="D38" s="6">
        <v>11.85</v>
      </c>
      <c r="E38" s="6">
        <v>1.5</v>
      </c>
      <c r="F38" s="6">
        <v>72.45</v>
      </c>
      <c r="G38" s="6">
        <v>350.7</v>
      </c>
      <c r="H38" s="6">
        <v>0.15</v>
      </c>
      <c r="I38" s="6"/>
      <c r="J38" s="6"/>
      <c r="K38" s="6">
        <v>1.95</v>
      </c>
      <c r="L38" s="6">
        <v>34.5</v>
      </c>
      <c r="M38" s="6">
        <v>130.5</v>
      </c>
      <c r="N38" s="6">
        <v>49.5</v>
      </c>
      <c r="O38" s="26">
        <v>1.65</v>
      </c>
      <c r="P38" s="39"/>
    </row>
    <row r="39" spans="1:32" ht="27" customHeight="1" x14ac:dyDescent="0.25">
      <c r="A39" s="5" t="s">
        <v>59</v>
      </c>
      <c r="B39" s="5" t="s">
        <v>50</v>
      </c>
      <c r="C39" s="6">
        <v>200</v>
      </c>
      <c r="D39" s="6">
        <v>0.78</v>
      </c>
      <c r="E39" s="6">
        <v>0.05</v>
      </c>
      <c r="F39" s="6">
        <v>27.63</v>
      </c>
      <c r="G39" s="6">
        <v>114.8</v>
      </c>
      <c r="H39" s="6">
        <v>0.02</v>
      </c>
      <c r="I39" s="6">
        <v>0.6</v>
      </c>
      <c r="J39" s="6"/>
      <c r="K39" s="6"/>
      <c r="L39" s="6">
        <v>32.32</v>
      </c>
      <c r="M39" s="6">
        <v>21.9</v>
      </c>
      <c r="N39" s="6">
        <v>17.559999999999999</v>
      </c>
      <c r="O39" s="26">
        <v>0.48</v>
      </c>
      <c r="P39" s="39"/>
    </row>
    <row r="40" spans="1:32" ht="13.5" customHeight="1" x14ac:dyDescent="0.25">
      <c r="A40" s="5"/>
      <c r="B40" s="7" t="s">
        <v>32</v>
      </c>
      <c r="C40" s="8"/>
      <c r="D40" s="7">
        <f t="shared" ref="D40:I40" si="1">SUM(D34:D39)</f>
        <v>32.81</v>
      </c>
      <c r="E40" s="7">
        <f t="shared" si="1"/>
        <v>39.449999999999996</v>
      </c>
      <c r="F40" s="20">
        <f t="shared" si="1"/>
        <v>162.18</v>
      </c>
      <c r="G40" s="20">
        <f t="shared" si="1"/>
        <v>1133.71</v>
      </c>
      <c r="H40" s="7">
        <f t="shared" si="1"/>
        <v>0.56000000000000005</v>
      </c>
      <c r="I40" s="7">
        <f t="shared" si="1"/>
        <v>40.300000000000004</v>
      </c>
      <c r="J40" s="7">
        <f>SUM(J35:J39)</f>
        <v>21.06</v>
      </c>
      <c r="K40" s="7">
        <f>SUM(K34:K39)</f>
        <v>10.299999999999999</v>
      </c>
      <c r="L40" s="7">
        <f>SUM(L34:L39)</f>
        <v>162.67000000000002</v>
      </c>
      <c r="M40" s="20">
        <f>SUM(M34:M39)</f>
        <v>391.95</v>
      </c>
      <c r="N40" s="20">
        <f>SUM(N34:N39)</f>
        <v>137.31</v>
      </c>
      <c r="O40" s="27">
        <f>SUM(O34:O39)</f>
        <v>6.57</v>
      </c>
      <c r="P40" s="39">
        <v>79.56</v>
      </c>
    </row>
    <row r="41" spans="1:32" ht="14.25" customHeight="1" x14ac:dyDescent="0.25">
      <c r="A41" s="5"/>
      <c r="B41" s="8" t="s">
        <v>36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28"/>
      <c r="P41" s="39"/>
    </row>
    <row r="42" spans="1:32" ht="24.75" customHeight="1" x14ac:dyDescent="0.25">
      <c r="A42" s="5" t="s">
        <v>60</v>
      </c>
      <c r="B42" s="5" t="s">
        <v>61</v>
      </c>
      <c r="C42" s="6">
        <v>50</v>
      </c>
      <c r="D42" s="6">
        <v>3.95</v>
      </c>
      <c r="E42" s="6">
        <v>4.0599999999999996</v>
      </c>
      <c r="F42" s="6">
        <v>27.24</v>
      </c>
      <c r="G42" s="6">
        <v>161</v>
      </c>
      <c r="H42" s="6">
        <v>7.0000000000000007E-2</v>
      </c>
      <c r="I42" s="6"/>
      <c r="J42" s="6">
        <v>0.01</v>
      </c>
      <c r="K42" s="6">
        <v>0.46</v>
      </c>
      <c r="L42" s="18">
        <v>11</v>
      </c>
      <c r="M42" s="6">
        <v>48.07</v>
      </c>
      <c r="N42" s="6">
        <v>7.4</v>
      </c>
      <c r="O42" s="26">
        <v>0.7</v>
      </c>
      <c r="P42" s="39"/>
    </row>
    <row r="43" spans="1:32" ht="24.75" customHeight="1" x14ac:dyDescent="0.25">
      <c r="A43" s="5" t="s">
        <v>62</v>
      </c>
      <c r="B43" s="5" t="s">
        <v>63</v>
      </c>
      <c r="C43" s="6">
        <v>200</v>
      </c>
      <c r="D43" s="6">
        <v>1</v>
      </c>
      <c r="E43" s="6">
        <v>0.2</v>
      </c>
      <c r="F43" s="6">
        <v>20.2</v>
      </c>
      <c r="G43" s="6">
        <v>86.6</v>
      </c>
      <c r="H43" s="6">
        <v>0.02</v>
      </c>
      <c r="I43" s="18">
        <v>4</v>
      </c>
      <c r="J43" s="6"/>
      <c r="K43" s="6">
        <v>0.2</v>
      </c>
      <c r="L43" s="18">
        <v>14</v>
      </c>
      <c r="M43" s="6">
        <v>14</v>
      </c>
      <c r="N43" s="6">
        <v>8</v>
      </c>
      <c r="O43" s="26">
        <v>2.8</v>
      </c>
      <c r="P43" s="39"/>
    </row>
    <row r="44" spans="1:32" ht="15.75" customHeight="1" x14ac:dyDescent="0.25">
      <c r="A44" s="5"/>
      <c r="B44" s="7" t="s">
        <v>32</v>
      </c>
      <c r="C44" s="8"/>
      <c r="D44" s="8">
        <f>SUM(D42:D43)</f>
        <v>4.95</v>
      </c>
      <c r="E44" s="8">
        <f>SUM(E42:E43)</f>
        <v>4.26</v>
      </c>
      <c r="F44" s="8">
        <f>SUM(F42:F43)</f>
        <v>47.44</v>
      </c>
      <c r="G44" s="8">
        <f>SUM(G42:G43)</f>
        <v>247.6</v>
      </c>
      <c r="H44" s="8">
        <f>SUM(H42:H43)</f>
        <v>9.0000000000000011E-2</v>
      </c>
      <c r="I44" s="19">
        <f>SUM(I43)</f>
        <v>4</v>
      </c>
      <c r="J44" s="8">
        <f t="shared" ref="J44:O44" si="2">SUM(J42:J43)</f>
        <v>0.01</v>
      </c>
      <c r="K44" s="8">
        <f t="shared" si="2"/>
        <v>0.66</v>
      </c>
      <c r="L44" s="19">
        <f t="shared" si="2"/>
        <v>25</v>
      </c>
      <c r="M44" s="8">
        <f t="shared" si="2"/>
        <v>62.07</v>
      </c>
      <c r="N44" s="8">
        <f t="shared" si="2"/>
        <v>15.4</v>
      </c>
      <c r="O44" s="28">
        <f t="shared" si="2"/>
        <v>3.5</v>
      </c>
      <c r="P44" s="39">
        <v>30.75</v>
      </c>
    </row>
    <row r="45" spans="1:32" ht="15" customHeight="1" x14ac:dyDescent="0.25">
      <c r="A45" s="5"/>
      <c r="B45" s="7" t="s">
        <v>39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26"/>
      <c r="P45" s="39"/>
    </row>
    <row r="46" spans="1:32" ht="21.75" customHeight="1" x14ac:dyDescent="0.25">
      <c r="A46" s="5" t="s">
        <v>28</v>
      </c>
      <c r="B46" s="5" t="s">
        <v>29</v>
      </c>
      <c r="C46" s="6">
        <v>150</v>
      </c>
      <c r="D46" s="6">
        <v>11.85</v>
      </c>
      <c r="E46" s="6">
        <v>1.5</v>
      </c>
      <c r="F46" s="6">
        <v>72.45</v>
      </c>
      <c r="G46" s="6">
        <v>350.7</v>
      </c>
      <c r="H46" s="6">
        <v>0.15</v>
      </c>
      <c r="I46" s="6"/>
      <c r="J46" s="6"/>
      <c r="K46" s="6">
        <v>1.95</v>
      </c>
      <c r="L46" s="6">
        <v>34.5</v>
      </c>
      <c r="M46" s="6">
        <v>130.5</v>
      </c>
      <c r="N46" s="6">
        <v>49.5</v>
      </c>
      <c r="O46" s="26">
        <v>1.65</v>
      </c>
      <c r="P46" s="39"/>
    </row>
    <row r="47" spans="1:32" ht="24.75" customHeight="1" x14ac:dyDescent="0.25">
      <c r="A47" s="5" t="s">
        <v>64</v>
      </c>
      <c r="B47" s="5" t="s">
        <v>48</v>
      </c>
      <c r="C47" s="6">
        <v>200</v>
      </c>
      <c r="D47" s="6">
        <v>0.53</v>
      </c>
      <c r="E47" s="5"/>
      <c r="F47" s="6">
        <v>9.4700000000000006</v>
      </c>
      <c r="G47" s="6">
        <v>40</v>
      </c>
      <c r="H47" s="6"/>
      <c r="I47" s="6">
        <v>0.27</v>
      </c>
      <c r="J47" s="6"/>
      <c r="K47" s="6"/>
      <c r="L47" s="6">
        <v>13.6</v>
      </c>
      <c r="M47" s="6">
        <v>22.13</v>
      </c>
      <c r="N47" s="6">
        <v>11.73</v>
      </c>
      <c r="O47" s="26">
        <v>2.13</v>
      </c>
      <c r="P47" s="39"/>
    </row>
    <row r="48" spans="1:32" ht="24.75" customHeight="1" x14ac:dyDescent="0.25">
      <c r="A48" s="5" t="s">
        <v>65</v>
      </c>
      <c r="B48" s="5" t="s">
        <v>66</v>
      </c>
      <c r="C48" s="6">
        <v>200</v>
      </c>
      <c r="D48" s="6">
        <v>4.18</v>
      </c>
      <c r="E48" s="6">
        <v>14.1</v>
      </c>
      <c r="F48" s="6">
        <v>28.15</v>
      </c>
      <c r="G48" s="6">
        <v>260</v>
      </c>
      <c r="H48" s="6">
        <v>0.2</v>
      </c>
      <c r="I48" s="6">
        <v>23.97</v>
      </c>
      <c r="J48" s="6">
        <v>16</v>
      </c>
      <c r="K48" s="6"/>
      <c r="L48" s="6">
        <v>44.26</v>
      </c>
      <c r="M48" s="6">
        <v>112.91</v>
      </c>
      <c r="N48" s="6">
        <v>38.22</v>
      </c>
      <c r="O48" s="26">
        <v>1.62</v>
      </c>
      <c r="P48" s="39"/>
    </row>
    <row r="49" spans="1:16" ht="24.75" customHeight="1" x14ac:dyDescent="0.25">
      <c r="A49" s="5" t="s">
        <v>67</v>
      </c>
      <c r="B49" s="5" t="s">
        <v>68</v>
      </c>
      <c r="C49" s="6">
        <v>130</v>
      </c>
      <c r="D49" s="6">
        <v>18.760000000000002</v>
      </c>
      <c r="E49" s="6">
        <v>8.82</v>
      </c>
      <c r="F49" s="6">
        <v>4.2699999999999996</v>
      </c>
      <c r="G49" s="6">
        <v>170.85</v>
      </c>
      <c r="H49" s="6">
        <v>0.11</v>
      </c>
      <c r="I49" s="6">
        <v>0.95</v>
      </c>
      <c r="J49" s="6">
        <v>13.6</v>
      </c>
      <c r="K49" s="6">
        <v>1.53</v>
      </c>
      <c r="L49" s="6">
        <v>19.809999999999999</v>
      </c>
      <c r="M49" s="6">
        <v>116.86</v>
      </c>
      <c r="N49" s="6">
        <v>11.83</v>
      </c>
      <c r="O49" s="26">
        <v>0.74</v>
      </c>
      <c r="P49" s="39"/>
    </row>
    <row r="50" spans="1:16" ht="24.75" customHeight="1" x14ac:dyDescent="0.25">
      <c r="A50" s="5" t="s">
        <v>69</v>
      </c>
      <c r="B50" s="5" t="s">
        <v>70</v>
      </c>
      <c r="C50" s="6">
        <v>100</v>
      </c>
      <c r="D50" s="6">
        <v>6.51</v>
      </c>
      <c r="E50" s="6">
        <v>3.96</v>
      </c>
      <c r="F50" s="6">
        <v>42.37</v>
      </c>
      <c r="G50" s="6">
        <v>230.67</v>
      </c>
      <c r="H50" s="6">
        <v>0.106</v>
      </c>
      <c r="I50" s="6">
        <v>0.05</v>
      </c>
      <c r="J50" s="6">
        <v>2.0670000000000002</v>
      </c>
      <c r="K50" s="5"/>
      <c r="L50" s="5">
        <v>18.95</v>
      </c>
      <c r="M50" s="6">
        <v>68.400000000000006</v>
      </c>
      <c r="N50" s="6">
        <v>25.04</v>
      </c>
      <c r="O50" s="26">
        <v>1.1100000000000001</v>
      </c>
      <c r="P50" s="39"/>
    </row>
    <row r="51" spans="1:16" ht="17.25" customHeight="1" x14ac:dyDescent="0.25">
      <c r="A51" s="5"/>
      <c r="B51" s="7" t="s">
        <v>32</v>
      </c>
      <c r="C51" s="8"/>
      <c r="D51" s="8">
        <f t="shared" ref="D51:O51" si="3">SUM(D46:D50)</f>
        <v>41.83</v>
      </c>
      <c r="E51" s="8">
        <f t="shared" si="3"/>
        <v>28.380000000000003</v>
      </c>
      <c r="F51" s="8">
        <f t="shared" si="3"/>
        <v>156.70999999999998</v>
      </c>
      <c r="G51" s="8">
        <f t="shared" si="3"/>
        <v>1052.22</v>
      </c>
      <c r="H51" s="8">
        <f t="shared" si="3"/>
        <v>0.56599999999999995</v>
      </c>
      <c r="I51" s="8">
        <f t="shared" si="3"/>
        <v>25.24</v>
      </c>
      <c r="J51" s="8">
        <f t="shared" si="3"/>
        <v>31.667000000000002</v>
      </c>
      <c r="K51" s="8">
        <f t="shared" si="3"/>
        <v>3.48</v>
      </c>
      <c r="L51" s="8">
        <f t="shared" si="3"/>
        <v>131.12</v>
      </c>
      <c r="M51" s="8">
        <f t="shared" si="3"/>
        <v>450.79999999999995</v>
      </c>
      <c r="N51" s="8">
        <f t="shared" si="3"/>
        <v>136.32</v>
      </c>
      <c r="O51" s="28">
        <f t="shared" si="3"/>
        <v>7.2500000000000009</v>
      </c>
      <c r="P51" s="39">
        <v>80.959999999999994</v>
      </c>
    </row>
    <row r="52" spans="1:16" ht="21.75" customHeight="1" x14ac:dyDescent="0.25">
      <c r="A52" s="5"/>
      <c r="B52" s="7" t="s">
        <v>40</v>
      </c>
      <c r="C52" s="8"/>
      <c r="D52" s="8">
        <f t="shared" ref="D52:O52" si="4">D51+D44+D40+D32</f>
        <v>97.33</v>
      </c>
      <c r="E52" s="8">
        <f t="shared" si="4"/>
        <v>88.23</v>
      </c>
      <c r="F52" s="8">
        <f t="shared" si="4"/>
        <v>492.29999999999995</v>
      </c>
      <c r="G52" s="19">
        <f t="shared" si="4"/>
        <v>3152.9399999999996</v>
      </c>
      <c r="H52" s="8">
        <f t="shared" si="4"/>
        <v>1.4059999999999999</v>
      </c>
      <c r="I52" s="8">
        <f t="shared" si="4"/>
        <v>71.11</v>
      </c>
      <c r="J52" s="8">
        <f t="shared" si="4"/>
        <v>92.736999999999995</v>
      </c>
      <c r="K52" s="8">
        <f t="shared" si="4"/>
        <v>16.979999999999997</v>
      </c>
      <c r="L52" s="8">
        <f t="shared" si="4"/>
        <v>520.65000000000009</v>
      </c>
      <c r="M52" s="8">
        <f t="shared" si="4"/>
        <v>1158.54</v>
      </c>
      <c r="N52" s="8">
        <f t="shared" si="4"/>
        <v>353.08</v>
      </c>
      <c r="O52" s="28">
        <f t="shared" si="4"/>
        <v>19.260000000000002</v>
      </c>
      <c r="P52" s="39">
        <f>P32+P40+P44+P51</f>
        <v>221.05</v>
      </c>
    </row>
    <row r="53" spans="1:16" ht="15" customHeight="1" x14ac:dyDescent="0.25">
      <c r="A53" s="5"/>
      <c r="B53" s="7" t="s">
        <v>73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26"/>
      <c r="P53" s="39"/>
    </row>
    <row r="54" spans="1:16" ht="24" customHeight="1" x14ac:dyDescent="0.25">
      <c r="A54" s="5" t="s">
        <v>74</v>
      </c>
      <c r="B54" s="5" t="s">
        <v>75</v>
      </c>
      <c r="C54" s="6">
        <v>250</v>
      </c>
      <c r="D54" s="6">
        <v>5.47</v>
      </c>
      <c r="E54" s="6">
        <v>4.74</v>
      </c>
      <c r="F54" s="6">
        <v>17.96</v>
      </c>
      <c r="G54" s="6">
        <v>150</v>
      </c>
      <c r="H54" s="6">
        <v>0.09</v>
      </c>
      <c r="I54" s="6">
        <v>0.83</v>
      </c>
      <c r="J54" s="6">
        <v>3.3</v>
      </c>
      <c r="K54" s="6"/>
      <c r="L54" s="6">
        <v>163</v>
      </c>
      <c r="M54" s="6">
        <v>136.87</v>
      </c>
      <c r="N54" s="6">
        <v>26.67</v>
      </c>
      <c r="O54" s="26">
        <v>0.65</v>
      </c>
      <c r="P54" s="39"/>
    </row>
    <row r="55" spans="1:16" ht="24" customHeight="1" x14ac:dyDescent="0.25">
      <c r="A55" s="5" t="s">
        <v>52</v>
      </c>
      <c r="B55" s="5" t="s">
        <v>27</v>
      </c>
      <c r="C55" s="6">
        <v>15</v>
      </c>
      <c r="D55" s="6">
        <v>3.48</v>
      </c>
      <c r="E55" s="6">
        <v>4.46</v>
      </c>
      <c r="F55" s="6"/>
      <c r="G55" s="6">
        <v>53.74</v>
      </c>
      <c r="H55" s="6">
        <v>8.0000000000000002E-3</v>
      </c>
      <c r="I55" s="6">
        <v>0.1</v>
      </c>
      <c r="J55" s="6">
        <v>3.9</v>
      </c>
      <c r="K55" s="6">
        <v>0.08</v>
      </c>
      <c r="L55" s="6">
        <v>132</v>
      </c>
      <c r="M55" s="6">
        <v>75</v>
      </c>
      <c r="N55" s="6">
        <v>5.25</v>
      </c>
      <c r="O55" s="26">
        <v>0.15</v>
      </c>
      <c r="P55" s="39"/>
    </row>
    <row r="56" spans="1:16" ht="24" customHeight="1" x14ac:dyDescent="0.25">
      <c r="A56" s="5" t="s">
        <v>28</v>
      </c>
      <c r="B56" s="5" t="s">
        <v>29</v>
      </c>
      <c r="C56" s="6">
        <v>100</v>
      </c>
      <c r="D56" s="6">
        <v>7.9</v>
      </c>
      <c r="E56" s="6">
        <v>1</v>
      </c>
      <c r="F56" s="6">
        <v>48.3</v>
      </c>
      <c r="G56" s="6">
        <v>233.8</v>
      </c>
      <c r="H56" s="6">
        <v>0.1</v>
      </c>
      <c r="I56" s="6"/>
      <c r="J56" s="6"/>
      <c r="K56" s="6">
        <v>1.3</v>
      </c>
      <c r="L56" s="6">
        <v>23</v>
      </c>
      <c r="M56" s="6">
        <v>87</v>
      </c>
      <c r="N56" s="6">
        <v>33</v>
      </c>
      <c r="O56" s="26">
        <v>1.1000000000000001</v>
      </c>
      <c r="P56" s="39"/>
    </row>
    <row r="57" spans="1:16" ht="24" customHeight="1" x14ac:dyDescent="0.25">
      <c r="A57" s="43" t="s">
        <v>78</v>
      </c>
      <c r="B57" s="43" t="s">
        <v>79</v>
      </c>
      <c r="C57" s="43" t="s">
        <v>80</v>
      </c>
      <c r="D57" s="6">
        <v>5.08</v>
      </c>
      <c r="E57" s="6">
        <v>4.5999999999999996</v>
      </c>
      <c r="F57" s="6">
        <v>0.28000000000000003</v>
      </c>
      <c r="G57" s="6">
        <v>62.84</v>
      </c>
      <c r="H57" s="6">
        <v>0.03</v>
      </c>
      <c r="I57" s="6"/>
      <c r="J57" s="6">
        <v>100</v>
      </c>
      <c r="K57" s="6">
        <v>0.24</v>
      </c>
      <c r="L57" s="6">
        <v>22</v>
      </c>
      <c r="M57" s="6">
        <v>76.8</v>
      </c>
      <c r="N57" s="6">
        <v>4.8</v>
      </c>
      <c r="O57" s="26">
        <v>1</v>
      </c>
      <c r="P57" s="39"/>
    </row>
    <row r="58" spans="1:16" ht="24" customHeight="1" x14ac:dyDescent="0.25">
      <c r="A58" s="10" t="s">
        <v>35</v>
      </c>
      <c r="B58" s="10" t="s">
        <v>81</v>
      </c>
      <c r="C58" s="11">
        <v>200</v>
      </c>
      <c r="D58" s="9">
        <v>1.52</v>
      </c>
      <c r="E58" s="6">
        <v>1.35</v>
      </c>
      <c r="F58" s="6">
        <v>15.8</v>
      </c>
      <c r="G58" s="6">
        <v>81</v>
      </c>
      <c r="H58" s="6">
        <v>0.01</v>
      </c>
      <c r="I58" s="6">
        <v>0.26</v>
      </c>
      <c r="J58" s="6">
        <v>9</v>
      </c>
      <c r="K58" s="6">
        <v>0.05</v>
      </c>
      <c r="L58" s="6">
        <v>53.2</v>
      </c>
      <c r="M58" s="6">
        <v>39.15</v>
      </c>
      <c r="N58" s="6">
        <v>6.09</v>
      </c>
      <c r="O58" s="26">
        <v>0.08</v>
      </c>
      <c r="P58" s="39"/>
    </row>
    <row r="59" spans="1:16" ht="14.25" customHeight="1" x14ac:dyDescent="0.25">
      <c r="A59" s="44"/>
      <c r="B59" s="12" t="s">
        <v>32</v>
      </c>
      <c r="C59" s="17"/>
      <c r="D59" s="8">
        <f t="shared" ref="D59:O59" si="5">SUM(D54:D58)</f>
        <v>23.45</v>
      </c>
      <c r="E59" s="8">
        <f t="shared" si="5"/>
        <v>16.149999999999999</v>
      </c>
      <c r="F59" s="8">
        <f t="shared" si="5"/>
        <v>82.339999999999989</v>
      </c>
      <c r="G59" s="8">
        <f t="shared" si="5"/>
        <v>581.38</v>
      </c>
      <c r="H59" s="8">
        <f t="shared" si="5"/>
        <v>0.23800000000000002</v>
      </c>
      <c r="I59" s="8">
        <f t="shared" si="5"/>
        <v>1.19</v>
      </c>
      <c r="J59" s="8">
        <f t="shared" si="5"/>
        <v>116.2</v>
      </c>
      <c r="K59" s="8">
        <f t="shared" si="5"/>
        <v>1.6700000000000002</v>
      </c>
      <c r="L59" s="8">
        <f t="shared" si="5"/>
        <v>393.2</v>
      </c>
      <c r="M59" s="8">
        <f t="shared" si="5"/>
        <v>414.82</v>
      </c>
      <c r="N59" s="8">
        <f t="shared" si="5"/>
        <v>75.81</v>
      </c>
      <c r="O59" s="28">
        <f t="shared" si="5"/>
        <v>2.9800000000000004</v>
      </c>
      <c r="P59" s="39">
        <v>34.83</v>
      </c>
    </row>
    <row r="60" spans="1:16" ht="14.25" customHeight="1" x14ac:dyDescent="0.25">
      <c r="A60" s="5"/>
      <c r="B60" s="8" t="s">
        <v>33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26"/>
      <c r="P60" s="39"/>
    </row>
    <row r="61" spans="1:16" ht="24.75" customHeight="1" x14ac:dyDescent="0.25">
      <c r="A61" s="5" t="s">
        <v>82</v>
      </c>
      <c r="B61" s="5" t="s">
        <v>83</v>
      </c>
      <c r="C61" s="6">
        <v>100</v>
      </c>
      <c r="D61" s="6">
        <v>5.21</v>
      </c>
      <c r="E61" s="6">
        <v>5.51</v>
      </c>
      <c r="F61" s="6">
        <v>10.39</v>
      </c>
      <c r="G61" s="6">
        <v>112</v>
      </c>
      <c r="H61" s="6">
        <v>0.08</v>
      </c>
      <c r="I61" s="6">
        <v>11.79</v>
      </c>
      <c r="J61" s="6">
        <v>1.98</v>
      </c>
      <c r="K61" s="6">
        <v>2.4</v>
      </c>
      <c r="L61" s="6">
        <v>32.79</v>
      </c>
      <c r="M61" s="6">
        <v>92.98</v>
      </c>
      <c r="N61" s="6">
        <v>22.17</v>
      </c>
      <c r="O61" s="26">
        <v>0.84</v>
      </c>
      <c r="P61" s="39"/>
    </row>
    <row r="62" spans="1:16" ht="24.75" customHeight="1" x14ac:dyDescent="0.25">
      <c r="A62" s="43" t="s">
        <v>84</v>
      </c>
      <c r="B62" s="43" t="s">
        <v>85</v>
      </c>
      <c r="C62" s="13">
        <v>300</v>
      </c>
      <c r="D62" s="6">
        <v>2.88</v>
      </c>
      <c r="E62" s="6">
        <v>6.84</v>
      </c>
      <c r="F62" s="6">
        <v>18.84</v>
      </c>
      <c r="G62" s="6">
        <v>151.19999999999999</v>
      </c>
      <c r="H62" s="6">
        <v>0.09</v>
      </c>
      <c r="I62" s="6">
        <v>8.0500000000000007</v>
      </c>
      <c r="J62" s="6">
        <v>1.9</v>
      </c>
      <c r="K62" s="6">
        <v>0.34</v>
      </c>
      <c r="L62" s="6">
        <v>2.77</v>
      </c>
      <c r="M62" s="6">
        <v>82.05</v>
      </c>
      <c r="N62" s="6">
        <v>27.83</v>
      </c>
      <c r="O62" s="26">
        <v>1.04</v>
      </c>
      <c r="P62" s="39"/>
    </row>
    <row r="63" spans="1:16" ht="24.75" customHeight="1" x14ac:dyDescent="0.25">
      <c r="A63" s="10" t="s">
        <v>86</v>
      </c>
      <c r="B63" s="10" t="s">
        <v>43</v>
      </c>
      <c r="C63" s="11">
        <v>200</v>
      </c>
      <c r="D63" s="9">
        <v>4.0999999999999996</v>
      </c>
      <c r="E63" s="6">
        <v>3.1</v>
      </c>
      <c r="F63" s="6">
        <v>25.5</v>
      </c>
      <c r="G63" s="6">
        <v>146.30000000000001</v>
      </c>
      <c r="H63" s="6">
        <v>1.54</v>
      </c>
      <c r="I63" s="6">
        <v>5</v>
      </c>
      <c r="J63" s="6">
        <v>4.4000000000000004</v>
      </c>
      <c r="K63" s="6">
        <v>0.2</v>
      </c>
      <c r="L63" s="6">
        <v>51</v>
      </c>
      <c r="M63" s="6">
        <v>102.6</v>
      </c>
      <c r="N63" s="6">
        <v>35.6</v>
      </c>
      <c r="O63" s="26">
        <v>1.1399999999999999</v>
      </c>
      <c r="P63" s="39"/>
    </row>
    <row r="64" spans="1:16" ht="24.75" customHeight="1" x14ac:dyDescent="0.25">
      <c r="A64" s="44" t="s">
        <v>87</v>
      </c>
      <c r="B64" s="44" t="s">
        <v>88</v>
      </c>
      <c r="C64" s="14">
        <v>170</v>
      </c>
      <c r="D64" s="6">
        <v>10.63</v>
      </c>
      <c r="E64" s="6">
        <v>25.47</v>
      </c>
      <c r="F64" s="6">
        <v>15.44</v>
      </c>
      <c r="G64" s="6">
        <v>349.28</v>
      </c>
      <c r="H64" s="6">
        <v>0.27</v>
      </c>
      <c r="I64" s="6">
        <v>1.4</v>
      </c>
      <c r="J64" s="6">
        <v>1.9</v>
      </c>
      <c r="K64" s="6"/>
      <c r="L64" s="6">
        <v>133.38</v>
      </c>
      <c r="M64" s="6">
        <v>35.24</v>
      </c>
      <c r="N64" s="6">
        <v>25.83</v>
      </c>
      <c r="O64" s="26">
        <v>1.36</v>
      </c>
      <c r="P64" s="39"/>
    </row>
    <row r="65" spans="1:16" ht="24.75" customHeight="1" x14ac:dyDescent="0.25">
      <c r="A65" s="5" t="s">
        <v>28</v>
      </c>
      <c r="B65" s="5" t="s">
        <v>29</v>
      </c>
      <c r="C65" s="6">
        <v>150</v>
      </c>
      <c r="D65" s="6">
        <v>11.85</v>
      </c>
      <c r="E65" s="6">
        <v>1.5</v>
      </c>
      <c r="F65" s="6">
        <v>72.45</v>
      </c>
      <c r="G65" s="6">
        <v>350.7</v>
      </c>
      <c r="H65" s="6">
        <v>0.15</v>
      </c>
      <c r="I65" s="6"/>
      <c r="J65" s="6"/>
      <c r="K65" s="6">
        <v>1.95</v>
      </c>
      <c r="L65" s="6">
        <v>34.5</v>
      </c>
      <c r="M65" s="6">
        <v>130.5</v>
      </c>
      <c r="N65" s="6">
        <v>49.5</v>
      </c>
      <c r="O65" s="26">
        <v>1.65</v>
      </c>
      <c r="P65" s="39"/>
    </row>
    <row r="66" spans="1:16" ht="24.75" customHeight="1" x14ac:dyDescent="0.25">
      <c r="A66" s="5" t="s">
        <v>89</v>
      </c>
      <c r="B66" s="5" t="s">
        <v>90</v>
      </c>
      <c r="C66" s="6">
        <v>200</v>
      </c>
      <c r="D66" s="6">
        <v>0.16</v>
      </c>
      <c r="E66" s="6">
        <v>0.16</v>
      </c>
      <c r="F66" s="6">
        <v>23.88</v>
      </c>
      <c r="G66" s="6">
        <v>97.6</v>
      </c>
      <c r="H66" s="6">
        <v>0.01</v>
      </c>
      <c r="I66" s="6">
        <v>1.8</v>
      </c>
      <c r="J66" s="6"/>
      <c r="K66" s="6"/>
      <c r="L66" s="6">
        <v>6.4</v>
      </c>
      <c r="M66" s="6">
        <v>4.4000000000000004</v>
      </c>
      <c r="N66" s="6">
        <v>3.6</v>
      </c>
      <c r="O66" s="26">
        <v>0.18</v>
      </c>
      <c r="P66" s="39"/>
    </row>
    <row r="67" spans="1:16" ht="21.75" customHeight="1" x14ac:dyDescent="0.25">
      <c r="A67" s="5"/>
      <c r="B67" s="7" t="s">
        <v>32</v>
      </c>
      <c r="C67" s="8"/>
      <c r="D67" s="8">
        <f t="shared" ref="D67:O67" si="6">SUM(D61:D66)</f>
        <v>34.83</v>
      </c>
      <c r="E67" s="8">
        <f t="shared" si="6"/>
        <v>42.58</v>
      </c>
      <c r="F67" s="8">
        <f t="shared" si="6"/>
        <v>166.5</v>
      </c>
      <c r="G67" s="8">
        <f t="shared" si="6"/>
        <v>1207.08</v>
      </c>
      <c r="H67" s="8">
        <f t="shared" si="6"/>
        <v>2.1399999999999997</v>
      </c>
      <c r="I67" s="8">
        <f t="shared" si="6"/>
        <v>28.04</v>
      </c>
      <c r="J67" s="8">
        <f t="shared" si="6"/>
        <v>10.180000000000001</v>
      </c>
      <c r="K67" s="8">
        <f t="shared" si="6"/>
        <v>4.8899999999999997</v>
      </c>
      <c r="L67" s="8">
        <f t="shared" si="6"/>
        <v>260.83999999999997</v>
      </c>
      <c r="M67" s="8">
        <f t="shared" si="6"/>
        <v>447.77</v>
      </c>
      <c r="N67" s="8">
        <f t="shared" si="6"/>
        <v>164.53</v>
      </c>
      <c r="O67" s="28">
        <f t="shared" si="6"/>
        <v>6.2099999999999991</v>
      </c>
      <c r="P67" s="39">
        <v>89.1</v>
      </c>
    </row>
    <row r="68" spans="1:16" ht="21.75" customHeight="1" x14ac:dyDescent="0.25">
      <c r="A68" s="5"/>
      <c r="B68" s="8" t="s">
        <v>36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26"/>
      <c r="P68" s="39"/>
    </row>
    <row r="69" spans="1:16" ht="26.25" customHeight="1" x14ac:dyDescent="0.25">
      <c r="A69" s="5" t="s">
        <v>91</v>
      </c>
      <c r="B69" s="5" t="s">
        <v>92</v>
      </c>
      <c r="C69" s="6">
        <v>50</v>
      </c>
      <c r="D69" s="6">
        <v>3.3</v>
      </c>
      <c r="E69" s="6">
        <v>7.18</v>
      </c>
      <c r="F69" s="6">
        <v>20.56</v>
      </c>
      <c r="G69" s="18">
        <v>160</v>
      </c>
      <c r="H69" s="6">
        <v>0.08</v>
      </c>
      <c r="I69" s="6">
        <v>0.02</v>
      </c>
      <c r="J69" s="6"/>
      <c r="K69" s="6">
        <v>10.65</v>
      </c>
      <c r="L69" s="6">
        <v>10.65</v>
      </c>
      <c r="M69" s="6">
        <v>38.4</v>
      </c>
      <c r="N69" s="6">
        <v>14.1</v>
      </c>
      <c r="O69" s="26">
        <v>0.69</v>
      </c>
      <c r="P69" s="39"/>
    </row>
    <row r="70" spans="1:16" ht="26.25" customHeight="1" x14ac:dyDescent="0.25">
      <c r="A70" s="5" t="s">
        <v>93</v>
      </c>
      <c r="B70" s="5" t="s">
        <v>94</v>
      </c>
      <c r="C70" s="6">
        <v>200</v>
      </c>
      <c r="D70" s="6">
        <v>5.8</v>
      </c>
      <c r="E70" s="6">
        <v>5</v>
      </c>
      <c r="F70" s="6">
        <v>8.4</v>
      </c>
      <c r="G70" s="18">
        <v>102</v>
      </c>
      <c r="H70" s="6">
        <v>0.04</v>
      </c>
      <c r="I70" s="6">
        <v>0.6</v>
      </c>
      <c r="J70" s="6">
        <v>4</v>
      </c>
      <c r="K70" s="6"/>
      <c r="L70" s="6">
        <v>248</v>
      </c>
      <c r="M70" s="6">
        <v>184</v>
      </c>
      <c r="N70" s="6">
        <v>28</v>
      </c>
      <c r="O70" s="26">
        <v>0.2</v>
      </c>
      <c r="P70" s="39"/>
    </row>
    <row r="71" spans="1:16" ht="21.75" customHeight="1" x14ac:dyDescent="0.25">
      <c r="A71" s="5"/>
      <c r="B71" s="7" t="s">
        <v>32</v>
      </c>
      <c r="C71" s="8"/>
      <c r="D71" s="8">
        <f t="shared" ref="D71:O71" si="7">SUM(D69:D70)</f>
        <v>9.1</v>
      </c>
      <c r="E71" s="8">
        <f t="shared" si="7"/>
        <v>12.18</v>
      </c>
      <c r="F71" s="8">
        <f t="shared" si="7"/>
        <v>28.96</v>
      </c>
      <c r="G71" s="19">
        <f t="shared" si="7"/>
        <v>262</v>
      </c>
      <c r="H71" s="8">
        <f t="shared" si="7"/>
        <v>0.12</v>
      </c>
      <c r="I71" s="8">
        <f t="shared" si="7"/>
        <v>0.62</v>
      </c>
      <c r="J71" s="19">
        <f t="shared" si="7"/>
        <v>4</v>
      </c>
      <c r="K71" s="8">
        <f t="shared" si="7"/>
        <v>10.65</v>
      </c>
      <c r="L71" s="8">
        <f t="shared" si="7"/>
        <v>258.64999999999998</v>
      </c>
      <c r="M71" s="8">
        <f t="shared" si="7"/>
        <v>222.4</v>
      </c>
      <c r="N71" s="8">
        <f t="shared" si="7"/>
        <v>42.1</v>
      </c>
      <c r="O71" s="28">
        <f t="shared" si="7"/>
        <v>0.8899999999999999</v>
      </c>
      <c r="P71" s="39">
        <v>26.31</v>
      </c>
    </row>
    <row r="72" spans="1:16" ht="21.75" customHeight="1" x14ac:dyDescent="0.25">
      <c r="A72" s="5"/>
      <c r="B72" s="7" t="s">
        <v>39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26"/>
      <c r="P72" s="39"/>
    </row>
    <row r="73" spans="1:16" ht="21.75" customHeight="1" x14ac:dyDescent="0.25">
      <c r="A73" s="5" t="s">
        <v>28</v>
      </c>
      <c r="B73" s="5" t="s">
        <v>29</v>
      </c>
      <c r="C73" s="6">
        <v>100</v>
      </c>
      <c r="D73" s="6">
        <v>7.9</v>
      </c>
      <c r="E73" s="6">
        <v>1</v>
      </c>
      <c r="F73" s="6">
        <v>48.3</v>
      </c>
      <c r="G73" s="6">
        <v>233.8</v>
      </c>
      <c r="H73" s="6">
        <v>0.1</v>
      </c>
      <c r="I73" s="6"/>
      <c r="J73" s="6"/>
      <c r="K73" s="6">
        <v>1.3</v>
      </c>
      <c r="L73" s="6">
        <v>23</v>
      </c>
      <c r="M73" s="6">
        <v>87</v>
      </c>
      <c r="N73" s="6">
        <v>33</v>
      </c>
      <c r="O73" s="26">
        <v>1.1000000000000001</v>
      </c>
      <c r="P73" s="39"/>
    </row>
    <row r="74" spans="1:16" ht="24" customHeight="1" x14ac:dyDescent="0.25">
      <c r="A74" s="43" t="s">
        <v>64</v>
      </c>
      <c r="B74" s="43" t="s">
        <v>48</v>
      </c>
      <c r="C74" s="13">
        <v>200</v>
      </c>
      <c r="D74" s="6">
        <v>0.53</v>
      </c>
      <c r="E74" s="5"/>
      <c r="F74" s="6">
        <v>9.4700000000000006</v>
      </c>
      <c r="G74" s="6">
        <v>40</v>
      </c>
      <c r="H74" s="6"/>
      <c r="I74" s="6">
        <v>0.27</v>
      </c>
      <c r="J74" s="6"/>
      <c r="K74" s="6"/>
      <c r="L74" s="6">
        <v>13.6</v>
      </c>
      <c r="M74" s="6">
        <v>22.13</v>
      </c>
      <c r="N74" s="6">
        <v>11.73</v>
      </c>
      <c r="O74" s="26">
        <v>2.13</v>
      </c>
      <c r="P74" s="39"/>
    </row>
    <row r="75" spans="1:16" ht="24" customHeight="1" x14ac:dyDescent="0.25">
      <c r="A75" s="10" t="s">
        <v>95</v>
      </c>
      <c r="B75" s="10" t="s">
        <v>47</v>
      </c>
      <c r="C75" s="11">
        <v>300</v>
      </c>
      <c r="D75" s="9">
        <v>27.82</v>
      </c>
      <c r="E75" s="6">
        <v>16.100000000000001</v>
      </c>
      <c r="F75" s="6">
        <v>54.67</v>
      </c>
      <c r="G75" s="6">
        <v>474</v>
      </c>
      <c r="H75" s="6">
        <v>0.216</v>
      </c>
      <c r="I75" s="6">
        <v>9.69</v>
      </c>
      <c r="J75" s="6">
        <v>7.8</v>
      </c>
      <c r="K75" s="6"/>
      <c r="L75" s="6">
        <v>74.94</v>
      </c>
      <c r="M75" s="6">
        <v>298.2</v>
      </c>
      <c r="N75" s="6">
        <v>80.89</v>
      </c>
      <c r="O75" s="26">
        <v>3.27</v>
      </c>
      <c r="P75" s="39"/>
    </row>
    <row r="76" spans="1:16" ht="24" customHeight="1" x14ac:dyDescent="0.25">
      <c r="A76" s="44" t="s">
        <v>96</v>
      </c>
      <c r="B76" s="44" t="s">
        <v>97</v>
      </c>
      <c r="C76" s="14">
        <v>100</v>
      </c>
      <c r="D76" s="6">
        <v>6</v>
      </c>
      <c r="E76" s="6">
        <v>4.93</v>
      </c>
      <c r="F76" s="6">
        <v>40.26</v>
      </c>
      <c r="G76" s="6">
        <v>229.33</v>
      </c>
      <c r="H76" s="6">
        <v>0.08</v>
      </c>
      <c r="I76" s="6">
        <v>1.37</v>
      </c>
      <c r="J76" s="6">
        <v>26.84</v>
      </c>
      <c r="K76" s="6">
        <v>1.05</v>
      </c>
      <c r="L76" s="6">
        <v>20.239999999999998</v>
      </c>
      <c r="M76" s="6">
        <v>57.51</v>
      </c>
      <c r="N76" s="6">
        <v>10.91</v>
      </c>
      <c r="O76" s="26">
        <v>2.6</v>
      </c>
      <c r="P76" s="39"/>
    </row>
    <row r="77" spans="1:16" ht="21.75" customHeight="1" x14ac:dyDescent="0.25">
      <c r="A77" s="5"/>
      <c r="B77" s="7" t="s">
        <v>32</v>
      </c>
      <c r="C77" s="8"/>
      <c r="D77" s="8">
        <f t="shared" ref="D77:O77" si="8">SUM(D73:D76)</f>
        <v>42.25</v>
      </c>
      <c r="E77" s="8">
        <f t="shared" si="8"/>
        <v>22.03</v>
      </c>
      <c r="F77" s="8">
        <f t="shared" si="8"/>
        <v>152.69999999999999</v>
      </c>
      <c r="G77" s="8">
        <f t="shared" si="8"/>
        <v>977.13</v>
      </c>
      <c r="H77" s="8">
        <f t="shared" si="8"/>
        <v>0.39600000000000002</v>
      </c>
      <c r="I77" s="8">
        <f t="shared" si="8"/>
        <v>11.329999999999998</v>
      </c>
      <c r="J77" s="8">
        <f t="shared" si="8"/>
        <v>34.64</v>
      </c>
      <c r="K77" s="8">
        <f t="shared" si="8"/>
        <v>2.35</v>
      </c>
      <c r="L77" s="8">
        <f t="shared" si="8"/>
        <v>131.78</v>
      </c>
      <c r="M77" s="8">
        <f t="shared" si="8"/>
        <v>464.84</v>
      </c>
      <c r="N77" s="8">
        <f t="shared" si="8"/>
        <v>136.53</v>
      </c>
      <c r="O77" s="28">
        <f t="shared" si="8"/>
        <v>9.1</v>
      </c>
      <c r="P77" s="39">
        <v>71.42</v>
      </c>
    </row>
    <row r="78" spans="1:16" ht="22.5" customHeight="1" x14ac:dyDescent="0.25">
      <c r="A78" s="5"/>
      <c r="B78" s="7" t="s">
        <v>40</v>
      </c>
      <c r="C78" s="8"/>
      <c r="D78" s="8">
        <f>D77+D71+D67+D59</f>
        <v>109.63000000000001</v>
      </c>
      <c r="E78" s="19">
        <f t="shared" ref="E78:O78" si="9">E77+E71+E67+E59</f>
        <v>92.94</v>
      </c>
      <c r="F78" s="8">
        <f t="shared" si="9"/>
        <v>430.49999999999994</v>
      </c>
      <c r="G78" s="19">
        <f t="shared" si="9"/>
        <v>3027.59</v>
      </c>
      <c r="H78" s="8">
        <f t="shared" si="9"/>
        <v>2.8939999999999997</v>
      </c>
      <c r="I78" s="19">
        <f t="shared" si="9"/>
        <v>41.179999999999993</v>
      </c>
      <c r="J78" s="19">
        <f t="shared" si="9"/>
        <v>165.02</v>
      </c>
      <c r="K78" s="8">
        <f t="shared" si="9"/>
        <v>19.560000000000002</v>
      </c>
      <c r="L78" s="8">
        <f t="shared" si="9"/>
        <v>1044.47</v>
      </c>
      <c r="M78" s="8">
        <f t="shared" si="9"/>
        <v>1549.83</v>
      </c>
      <c r="N78" s="8">
        <f t="shared" si="9"/>
        <v>418.96999999999997</v>
      </c>
      <c r="O78" s="28">
        <f t="shared" si="9"/>
        <v>19.18</v>
      </c>
      <c r="P78" s="39">
        <f>P59+P67+P71+P77</f>
        <v>221.65999999999997</v>
      </c>
    </row>
    <row r="79" spans="1:16" ht="21.75" customHeight="1" x14ac:dyDescent="0.25">
      <c r="A79" s="5"/>
      <c r="B79" s="7" t="s">
        <v>98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26"/>
      <c r="P79" s="39"/>
    </row>
    <row r="80" spans="1:16" ht="24.75" customHeight="1" x14ac:dyDescent="0.25">
      <c r="A80" s="5" t="s">
        <v>235</v>
      </c>
      <c r="B80" s="5" t="s">
        <v>100</v>
      </c>
      <c r="C80" s="6">
        <v>250</v>
      </c>
      <c r="D80" s="6">
        <v>7.62</v>
      </c>
      <c r="E80" s="6">
        <v>5</v>
      </c>
      <c r="F80" s="6">
        <v>46.2</v>
      </c>
      <c r="G80" s="6">
        <v>260.25</v>
      </c>
      <c r="H80" s="6">
        <v>0.27</v>
      </c>
      <c r="I80" s="6">
        <v>2.6</v>
      </c>
      <c r="J80" s="6">
        <v>4</v>
      </c>
      <c r="K80" s="6">
        <v>1.08</v>
      </c>
      <c r="L80" s="6">
        <v>394.2</v>
      </c>
      <c r="M80" s="6">
        <v>277</v>
      </c>
      <c r="N80" s="6">
        <v>99.5</v>
      </c>
      <c r="O80" s="26">
        <v>2.63</v>
      </c>
      <c r="P80" s="39"/>
    </row>
    <row r="81" spans="1:16" ht="24.75" customHeight="1" x14ac:dyDescent="0.25">
      <c r="A81" s="5" t="s">
        <v>76</v>
      </c>
      <c r="B81" s="5" t="s">
        <v>77</v>
      </c>
      <c r="C81" s="6">
        <v>15</v>
      </c>
      <c r="D81" s="6">
        <v>0.12</v>
      </c>
      <c r="E81" s="6">
        <v>10.87</v>
      </c>
      <c r="F81" s="6">
        <v>0.19</v>
      </c>
      <c r="G81" s="6">
        <v>99</v>
      </c>
      <c r="H81" s="6">
        <v>0</v>
      </c>
      <c r="I81" s="6"/>
      <c r="J81" s="6">
        <v>60</v>
      </c>
      <c r="K81" s="6"/>
      <c r="L81" s="6">
        <v>3.6</v>
      </c>
      <c r="M81" s="6">
        <v>4.5</v>
      </c>
      <c r="N81" s="6"/>
      <c r="O81" s="26">
        <v>0.03</v>
      </c>
      <c r="P81" s="39"/>
    </row>
    <row r="82" spans="1:16" ht="24.75" customHeight="1" x14ac:dyDescent="0.25">
      <c r="A82" s="5" t="s">
        <v>28</v>
      </c>
      <c r="B82" s="5" t="s">
        <v>29</v>
      </c>
      <c r="C82" s="6">
        <v>100</v>
      </c>
      <c r="D82" s="6">
        <v>7.9</v>
      </c>
      <c r="E82" s="6">
        <v>1</v>
      </c>
      <c r="F82" s="6">
        <v>48.3</v>
      </c>
      <c r="G82" s="6">
        <v>233.8</v>
      </c>
      <c r="H82" s="6">
        <v>0.1</v>
      </c>
      <c r="I82" s="6"/>
      <c r="J82" s="6"/>
      <c r="K82" s="6">
        <v>1.3</v>
      </c>
      <c r="L82" s="6">
        <v>23</v>
      </c>
      <c r="M82" s="6">
        <v>87</v>
      </c>
      <c r="N82" s="6">
        <v>33</v>
      </c>
      <c r="O82" s="26">
        <v>1.1000000000000001</v>
      </c>
      <c r="P82" s="39"/>
    </row>
    <row r="83" spans="1:16" ht="24.75" customHeight="1" x14ac:dyDescent="0.25">
      <c r="A83" s="5" t="s">
        <v>101</v>
      </c>
      <c r="B83" s="5" t="s">
        <v>102</v>
      </c>
      <c r="C83" s="6">
        <v>50</v>
      </c>
      <c r="D83" s="6">
        <v>3.42</v>
      </c>
      <c r="E83" s="6">
        <v>3.25</v>
      </c>
      <c r="F83" s="6">
        <v>18.66</v>
      </c>
      <c r="G83" s="6">
        <v>119.17</v>
      </c>
      <c r="H83" s="6">
        <v>0.03</v>
      </c>
      <c r="I83" s="6">
        <v>0.01</v>
      </c>
      <c r="J83" s="6">
        <v>11.9</v>
      </c>
      <c r="K83" s="6">
        <v>0.53</v>
      </c>
      <c r="L83" s="6">
        <v>15.18</v>
      </c>
      <c r="M83" s="6">
        <v>30.89</v>
      </c>
      <c r="N83" s="6">
        <v>4.88</v>
      </c>
      <c r="O83" s="26">
        <v>0.36</v>
      </c>
      <c r="P83" s="39"/>
    </row>
    <row r="84" spans="1:16" ht="24.75" customHeight="1" x14ac:dyDescent="0.25">
      <c r="A84" s="5" t="s">
        <v>103</v>
      </c>
      <c r="B84" s="5" t="s">
        <v>104</v>
      </c>
      <c r="C84" s="6">
        <v>200</v>
      </c>
      <c r="D84" s="6">
        <v>2.5</v>
      </c>
      <c r="E84" s="6">
        <v>1.8</v>
      </c>
      <c r="F84" s="6">
        <v>20.3</v>
      </c>
      <c r="G84" s="6">
        <v>103</v>
      </c>
      <c r="H84" s="6">
        <v>0.01</v>
      </c>
      <c r="I84" s="6">
        <v>0.06</v>
      </c>
      <c r="J84" s="6">
        <v>9</v>
      </c>
      <c r="K84" s="6">
        <v>0.05</v>
      </c>
      <c r="L84" s="6">
        <v>53.33</v>
      </c>
      <c r="M84" s="6">
        <v>39.15</v>
      </c>
      <c r="N84" s="6">
        <v>6.09</v>
      </c>
      <c r="O84" s="26">
        <v>0.1</v>
      </c>
      <c r="P84" s="39"/>
    </row>
    <row r="85" spans="1:16" ht="21.75" customHeight="1" x14ac:dyDescent="0.25">
      <c r="A85" s="5"/>
      <c r="B85" s="7" t="s">
        <v>32</v>
      </c>
      <c r="C85" s="8"/>
      <c r="D85" s="8">
        <f t="shared" ref="D85:O85" si="10">SUM(D80:D84)</f>
        <v>21.560000000000002</v>
      </c>
      <c r="E85" s="8">
        <f t="shared" si="10"/>
        <v>21.919999999999998</v>
      </c>
      <c r="F85" s="8">
        <f t="shared" si="10"/>
        <v>133.65</v>
      </c>
      <c r="G85" s="8">
        <f t="shared" si="10"/>
        <v>815.21999999999991</v>
      </c>
      <c r="H85" s="8">
        <f t="shared" si="10"/>
        <v>0.41000000000000003</v>
      </c>
      <c r="I85" s="8">
        <f t="shared" si="10"/>
        <v>2.67</v>
      </c>
      <c r="J85" s="8">
        <f t="shared" si="10"/>
        <v>84.9</v>
      </c>
      <c r="K85" s="8">
        <f t="shared" si="10"/>
        <v>2.96</v>
      </c>
      <c r="L85" s="8">
        <f t="shared" si="10"/>
        <v>489.31</v>
      </c>
      <c r="M85" s="8">
        <f t="shared" si="10"/>
        <v>438.53999999999996</v>
      </c>
      <c r="N85" s="8">
        <f t="shared" si="10"/>
        <v>143.47</v>
      </c>
      <c r="O85" s="28">
        <f t="shared" si="10"/>
        <v>4.22</v>
      </c>
      <c r="P85" s="39">
        <v>36.79</v>
      </c>
    </row>
    <row r="86" spans="1:16" ht="18.75" customHeight="1" x14ac:dyDescent="0.25">
      <c r="A86" s="5"/>
      <c r="B86" s="8" t="s">
        <v>33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26"/>
      <c r="P86" s="39"/>
    </row>
    <row r="87" spans="1:16" ht="25.5" customHeight="1" x14ac:dyDescent="0.25">
      <c r="A87" s="5" t="s">
        <v>239</v>
      </c>
      <c r="B87" s="36" t="s">
        <v>236</v>
      </c>
      <c r="C87" s="6">
        <v>100</v>
      </c>
      <c r="D87" s="6">
        <v>0.67</v>
      </c>
      <c r="E87" s="6">
        <v>6.09</v>
      </c>
      <c r="F87" s="6">
        <v>1.81</v>
      </c>
      <c r="G87" s="6">
        <v>64.650000000000006</v>
      </c>
      <c r="H87" s="6">
        <v>0.03</v>
      </c>
      <c r="I87" s="6">
        <v>6.65</v>
      </c>
      <c r="J87" s="6"/>
      <c r="K87" s="6">
        <v>2.74</v>
      </c>
      <c r="L87" s="6">
        <v>16.149999999999999</v>
      </c>
      <c r="M87" s="6">
        <v>28.62</v>
      </c>
      <c r="N87" s="6">
        <v>13.3</v>
      </c>
      <c r="O87" s="26">
        <v>0.48</v>
      </c>
      <c r="P87" s="39"/>
    </row>
    <row r="88" spans="1:16" ht="25.5" customHeight="1" x14ac:dyDescent="0.25">
      <c r="A88" s="5" t="s">
        <v>105</v>
      </c>
      <c r="B88" s="5" t="s">
        <v>106</v>
      </c>
      <c r="C88" s="6">
        <v>250</v>
      </c>
      <c r="D88" s="6">
        <v>8.4499999999999993</v>
      </c>
      <c r="E88" s="6">
        <v>8.2799999999999994</v>
      </c>
      <c r="F88" s="6">
        <v>13.13</v>
      </c>
      <c r="G88" s="5">
        <v>160.78</v>
      </c>
      <c r="H88" s="6">
        <v>0.11</v>
      </c>
      <c r="I88" s="6">
        <v>6.88</v>
      </c>
      <c r="J88" s="6">
        <v>15</v>
      </c>
      <c r="K88" s="6">
        <v>0.88</v>
      </c>
      <c r="L88" s="6">
        <v>31.65</v>
      </c>
      <c r="M88" s="6">
        <v>175.7</v>
      </c>
      <c r="N88" s="6">
        <v>46.05</v>
      </c>
      <c r="O88" s="26">
        <v>1.25</v>
      </c>
      <c r="P88" s="39"/>
    </row>
    <row r="89" spans="1:16" ht="25.5" customHeight="1" x14ac:dyDescent="0.25">
      <c r="A89" s="5" t="s">
        <v>107</v>
      </c>
      <c r="B89" s="5" t="s">
        <v>108</v>
      </c>
      <c r="C89" s="6">
        <v>200</v>
      </c>
      <c r="D89" s="6">
        <v>11.87</v>
      </c>
      <c r="E89" s="6">
        <v>5.47</v>
      </c>
      <c r="F89" s="6">
        <v>53.12</v>
      </c>
      <c r="G89" s="6">
        <v>309.14999999999998</v>
      </c>
      <c r="H89" s="6">
        <v>0.27</v>
      </c>
      <c r="I89" s="6"/>
      <c r="J89" s="6"/>
      <c r="K89" s="6"/>
      <c r="L89" s="6">
        <v>19.47</v>
      </c>
      <c r="M89" s="6">
        <v>280</v>
      </c>
      <c r="N89" s="6">
        <v>186.67</v>
      </c>
      <c r="O89" s="26">
        <v>6.68</v>
      </c>
      <c r="P89" s="39"/>
    </row>
    <row r="90" spans="1:16" ht="25.5" customHeight="1" x14ac:dyDescent="0.25">
      <c r="A90" s="5" t="s">
        <v>58</v>
      </c>
      <c r="B90" s="5" t="s">
        <v>49</v>
      </c>
      <c r="C90" s="6">
        <v>125</v>
      </c>
      <c r="D90" s="6">
        <v>20.2</v>
      </c>
      <c r="E90" s="6">
        <v>18.7</v>
      </c>
      <c r="F90" s="6">
        <v>2.8</v>
      </c>
      <c r="G90" s="6">
        <v>260</v>
      </c>
      <c r="H90" s="6">
        <v>0.04</v>
      </c>
      <c r="I90" s="6">
        <v>0.33</v>
      </c>
      <c r="J90" s="6"/>
      <c r="K90" s="6">
        <v>0.56999999999999995</v>
      </c>
      <c r="L90" s="6">
        <v>10.61</v>
      </c>
      <c r="M90" s="6">
        <v>191.1</v>
      </c>
      <c r="N90" s="6">
        <v>24.79</v>
      </c>
      <c r="O90" s="26">
        <v>2.8</v>
      </c>
      <c r="P90" s="39"/>
    </row>
    <row r="91" spans="1:16" ht="25.5" customHeight="1" x14ac:dyDescent="0.25">
      <c r="A91" s="5" t="s">
        <v>111</v>
      </c>
      <c r="B91" s="5" t="s">
        <v>112</v>
      </c>
      <c r="C91" s="6">
        <v>200</v>
      </c>
      <c r="D91" s="6"/>
      <c r="E91" s="6"/>
      <c r="F91" s="6">
        <v>10</v>
      </c>
      <c r="G91" s="6">
        <v>53.72</v>
      </c>
      <c r="H91" s="6"/>
      <c r="I91" s="6">
        <v>1.4</v>
      </c>
      <c r="J91" s="6"/>
      <c r="K91" s="6"/>
      <c r="L91" s="6">
        <v>0.02</v>
      </c>
      <c r="M91" s="6">
        <v>12</v>
      </c>
      <c r="N91" s="6">
        <v>4.0999999999999996</v>
      </c>
      <c r="O91" s="26">
        <v>0.03</v>
      </c>
      <c r="P91" s="39"/>
    </row>
    <row r="92" spans="1:16" x14ac:dyDescent="0.25">
      <c r="A92" s="5" t="s">
        <v>28</v>
      </c>
      <c r="B92" s="5" t="s">
        <v>29</v>
      </c>
      <c r="C92" s="6">
        <v>150</v>
      </c>
      <c r="D92" s="6">
        <v>11.85</v>
      </c>
      <c r="E92" s="6">
        <v>1.5</v>
      </c>
      <c r="F92" s="6">
        <v>72.45</v>
      </c>
      <c r="G92" s="6">
        <v>350.7</v>
      </c>
      <c r="H92" s="6">
        <v>0.15</v>
      </c>
      <c r="I92" s="6"/>
      <c r="J92" s="6"/>
      <c r="K92" s="6">
        <v>1.95</v>
      </c>
      <c r="L92" s="6">
        <v>34.5</v>
      </c>
      <c r="M92" s="6">
        <v>130.5</v>
      </c>
      <c r="N92" s="6">
        <v>49.5</v>
      </c>
      <c r="O92" s="26">
        <v>1.65</v>
      </c>
      <c r="P92" s="39"/>
    </row>
    <row r="93" spans="1:16" x14ac:dyDescent="0.25">
      <c r="A93" s="5"/>
      <c r="B93" s="7" t="s">
        <v>32</v>
      </c>
      <c r="C93" s="8"/>
      <c r="D93" s="8">
        <f t="shared" ref="D93:O93" si="11">SUM(D87:D92)</f>
        <v>53.04</v>
      </c>
      <c r="E93" s="8">
        <f t="shared" si="11"/>
        <v>40.04</v>
      </c>
      <c r="F93" s="8">
        <f t="shared" si="11"/>
        <v>153.31</v>
      </c>
      <c r="G93" s="8">
        <f t="shared" si="11"/>
        <v>1199</v>
      </c>
      <c r="H93" s="8">
        <f t="shared" si="11"/>
        <v>0.6</v>
      </c>
      <c r="I93" s="8">
        <f t="shared" si="11"/>
        <v>15.260000000000002</v>
      </c>
      <c r="J93" s="8">
        <f t="shared" si="11"/>
        <v>15</v>
      </c>
      <c r="K93" s="8">
        <f t="shared" si="11"/>
        <v>6.1400000000000006</v>
      </c>
      <c r="L93" s="8">
        <f t="shared" si="11"/>
        <v>112.39999999999999</v>
      </c>
      <c r="M93" s="8">
        <f t="shared" si="11"/>
        <v>817.92</v>
      </c>
      <c r="N93" s="8">
        <f t="shared" si="11"/>
        <v>324.41000000000003</v>
      </c>
      <c r="O93" s="28">
        <f t="shared" si="11"/>
        <v>12.89</v>
      </c>
      <c r="P93" s="39">
        <v>87.2</v>
      </c>
    </row>
    <row r="94" spans="1:16" x14ac:dyDescent="0.25">
      <c r="A94" s="5"/>
      <c r="B94" s="8" t="s">
        <v>36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5"/>
      <c r="O94" s="26"/>
      <c r="P94" s="39"/>
    </row>
    <row r="95" spans="1:16" ht="26.25" customHeight="1" x14ac:dyDescent="0.25">
      <c r="A95" s="5" t="s">
        <v>113</v>
      </c>
      <c r="B95" s="5" t="s">
        <v>114</v>
      </c>
      <c r="C95" s="6">
        <v>75</v>
      </c>
      <c r="D95" s="6">
        <v>9.2200000000000006</v>
      </c>
      <c r="E95" s="6">
        <v>5.48</v>
      </c>
      <c r="F95" s="6">
        <v>2.94</v>
      </c>
      <c r="G95" s="6">
        <v>202</v>
      </c>
      <c r="H95" s="6">
        <v>0.08</v>
      </c>
      <c r="I95" s="6">
        <v>0.04</v>
      </c>
      <c r="J95" s="6">
        <v>34</v>
      </c>
      <c r="K95" s="6"/>
      <c r="L95" s="6">
        <v>50.8</v>
      </c>
      <c r="M95" s="6">
        <v>90.2</v>
      </c>
      <c r="N95" s="6">
        <v>21.6</v>
      </c>
      <c r="O95" s="26">
        <v>0.9</v>
      </c>
      <c r="P95" s="39"/>
    </row>
    <row r="96" spans="1:16" ht="26.25" customHeight="1" x14ac:dyDescent="0.25">
      <c r="A96" s="5" t="s">
        <v>64</v>
      </c>
      <c r="B96" s="5" t="s">
        <v>48</v>
      </c>
      <c r="C96" s="6">
        <v>200</v>
      </c>
      <c r="D96" s="6">
        <v>0.53</v>
      </c>
      <c r="E96" s="5"/>
      <c r="F96" s="6">
        <v>9.4700000000000006</v>
      </c>
      <c r="G96" s="6">
        <v>40</v>
      </c>
      <c r="H96" s="6"/>
      <c r="I96" s="6">
        <v>0.27</v>
      </c>
      <c r="J96" s="6"/>
      <c r="K96" s="6"/>
      <c r="L96" s="6">
        <v>13.6</v>
      </c>
      <c r="M96" s="6">
        <v>22.13</v>
      </c>
      <c r="N96" s="6">
        <v>11.73</v>
      </c>
      <c r="O96" s="26">
        <v>2.13</v>
      </c>
      <c r="P96" s="39"/>
    </row>
    <row r="97" spans="1:16" x14ac:dyDescent="0.25">
      <c r="A97" s="5"/>
      <c r="B97" s="7" t="s">
        <v>32</v>
      </c>
      <c r="C97" s="8"/>
      <c r="D97" s="8">
        <f t="shared" ref="D97:J97" si="12">SUM(D95:D96)</f>
        <v>9.75</v>
      </c>
      <c r="E97" s="7">
        <f t="shared" si="12"/>
        <v>5.48</v>
      </c>
      <c r="F97" s="8">
        <f t="shared" si="12"/>
        <v>12.41</v>
      </c>
      <c r="G97" s="8">
        <f t="shared" si="12"/>
        <v>242</v>
      </c>
      <c r="H97" s="8">
        <f t="shared" si="12"/>
        <v>0.08</v>
      </c>
      <c r="I97" s="8">
        <f t="shared" si="12"/>
        <v>0.31</v>
      </c>
      <c r="J97" s="8">
        <f t="shared" si="12"/>
        <v>34</v>
      </c>
      <c r="K97" s="8">
        <v>0</v>
      </c>
      <c r="L97" s="8">
        <f>SUM(L95:L96)</f>
        <v>64.399999999999991</v>
      </c>
      <c r="M97" s="8">
        <f>SUM(M95:M96)</f>
        <v>112.33</v>
      </c>
      <c r="N97" s="8">
        <f>SUM(N95:N96)</f>
        <v>33.33</v>
      </c>
      <c r="O97" s="28">
        <f>SUM(O95:O96)</f>
        <v>3.03</v>
      </c>
      <c r="P97" s="39">
        <v>16.34</v>
      </c>
    </row>
    <row r="98" spans="1:16" x14ac:dyDescent="0.25">
      <c r="A98" s="5"/>
      <c r="B98" s="7" t="s">
        <v>39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28"/>
      <c r="P98" s="39"/>
    </row>
    <row r="99" spans="1:16" ht="24.75" customHeight="1" x14ac:dyDescent="0.25">
      <c r="A99" s="5" t="s">
        <v>71</v>
      </c>
      <c r="B99" s="5" t="s">
        <v>115</v>
      </c>
      <c r="C99" s="6">
        <v>100</v>
      </c>
      <c r="D99" s="6">
        <v>0.9</v>
      </c>
      <c r="E99" s="6">
        <v>0.2</v>
      </c>
      <c r="F99" s="6">
        <v>8.1</v>
      </c>
      <c r="G99" s="6">
        <v>43</v>
      </c>
      <c r="H99" s="6">
        <v>0.04</v>
      </c>
      <c r="I99" s="6">
        <v>60</v>
      </c>
      <c r="J99" s="6">
        <v>8</v>
      </c>
      <c r="K99" s="6">
        <v>0.2</v>
      </c>
      <c r="L99" s="6">
        <v>34</v>
      </c>
      <c r="M99" s="6">
        <v>23</v>
      </c>
      <c r="N99" s="6">
        <v>13</v>
      </c>
      <c r="O99" s="26">
        <v>0.3</v>
      </c>
      <c r="P99" s="39"/>
    </row>
    <row r="100" spans="1:16" ht="24.75" customHeight="1" x14ac:dyDescent="0.25">
      <c r="A100" s="5" t="s">
        <v>116</v>
      </c>
      <c r="B100" s="5" t="s">
        <v>117</v>
      </c>
      <c r="C100" s="6">
        <v>300</v>
      </c>
      <c r="D100" s="6">
        <v>20.52</v>
      </c>
      <c r="E100" s="6">
        <v>20.88</v>
      </c>
      <c r="F100" s="6">
        <v>21.96</v>
      </c>
      <c r="G100" s="6">
        <v>358.8</v>
      </c>
      <c r="H100" s="6">
        <v>0.16</v>
      </c>
      <c r="I100" s="6">
        <v>6.01</v>
      </c>
      <c r="J100" s="6"/>
      <c r="K100" s="6">
        <v>4.8899999999999997</v>
      </c>
      <c r="L100" s="6">
        <v>30.93</v>
      </c>
      <c r="M100" s="6">
        <v>257.16000000000003</v>
      </c>
      <c r="N100" s="6">
        <v>59.79</v>
      </c>
      <c r="O100" s="26">
        <v>3.85</v>
      </c>
      <c r="P100" s="39"/>
    </row>
    <row r="101" spans="1:16" ht="24.75" customHeight="1" x14ac:dyDescent="0.25">
      <c r="A101" s="5" t="s">
        <v>118</v>
      </c>
      <c r="B101" s="5" t="s">
        <v>119</v>
      </c>
      <c r="C101" s="6">
        <v>50</v>
      </c>
      <c r="D101" s="6">
        <v>3.51</v>
      </c>
      <c r="E101" s="6">
        <v>4</v>
      </c>
      <c r="F101" s="6">
        <v>34.270000000000003</v>
      </c>
      <c r="G101" s="6">
        <v>147.5</v>
      </c>
      <c r="H101" s="6">
        <v>0.06</v>
      </c>
      <c r="I101" s="6">
        <v>0.01</v>
      </c>
      <c r="J101" s="5">
        <v>0.61</v>
      </c>
      <c r="K101" s="6"/>
      <c r="L101" s="6">
        <v>13.66</v>
      </c>
      <c r="M101" s="6">
        <v>36.42</v>
      </c>
      <c r="N101" s="6">
        <v>12.58</v>
      </c>
      <c r="O101" s="26">
        <v>0.62</v>
      </c>
      <c r="P101" s="39"/>
    </row>
    <row r="102" spans="1:16" ht="24.75" customHeight="1" x14ac:dyDescent="0.25">
      <c r="A102" s="5" t="s">
        <v>120</v>
      </c>
      <c r="B102" s="5" t="s">
        <v>121</v>
      </c>
      <c r="C102" s="6">
        <v>30</v>
      </c>
      <c r="D102" s="6">
        <v>6.15</v>
      </c>
      <c r="E102" s="6">
        <v>6.9</v>
      </c>
      <c r="F102" s="6">
        <v>0.69</v>
      </c>
      <c r="G102" s="6">
        <v>89</v>
      </c>
      <c r="H102" s="6">
        <v>0.01</v>
      </c>
      <c r="I102" s="6">
        <v>0.18</v>
      </c>
      <c r="J102" s="6">
        <v>45</v>
      </c>
      <c r="K102" s="6"/>
      <c r="L102" s="6">
        <v>210</v>
      </c>
      <c r="M102" s="6">
        <v>270</v>
      </c>
      <c r="N102" s="6">
        <v>9.9</v>
      </c>
      <c r="O102" s="26">
        <v>0.24</v>
      </c>
      <c r="P102" s="39"/>
    </row>
    <row r="103" spans="1:16" ht="24.75" customHeight="1" x14ac:dyDescent="0.25">
      <c r="A103" s="5" t="s">
        <v>28</v>
      </c>
      <c r="B103" s="5" t="s">
        <v>29</v>
      </c>
      <c r="C103" s="6">
        <v>100</v>
      </c>
      <c r="D103" s="6">
        <v>7.9</v>
      </c>
      <c r="E103" s="6">
        <v>1</v>
      </c>
      <c r="F103" s="6">
        <v>48.3</v>
      </c>
      <c r="G103" s="6">
        <v>233.8</v>
      </c>
      <c r="H103" s="6">
        <v>0.1</v>
      </c>
      <c r="I103" s="6"/>
      <c r="J103" s="6"/>
      <c r="K103" s="6">
        <v>1.3</v>
      </c>
      <c r="L103" s="6">
        <v>23</v>
      </c>
      <c r="M103" s="6">
        <v>87</v>
      </c>
      <c r="N103" s="6">
        <v>33</v>
      </c>
      <c r="O103" s="26">
        <v>1.1000000000000001</v>
      </c>
      <c r="P103" s="39"/>
    </row>
    <row r="104" spans="1:16" ht="24.75" customHeight="1" x14ac:dyDescent="0.25">
      <c r="A104" s="5" t="s">
        <v>64</v>
      </c>
      <c r="B104" s="5" t="s">
        <v>48</v>
      </c>
      <c r="C104" s="6">
        <v>200</v>
      </c>
      <c r="D104" s="6">
        <v>0.53</v>
      </c>
      <c r="E104" s="5"/>
      <c r="F104" s="6">
        <v>9.4700000000000006</v>
      </c>
      <c r="G104" s="6">
        <v>40</v>
      </c>
      <c r="H104" s="6"/>
      <c r="I104" s="6">
        <v>0.27</v>
      </c>
      <c r="J104" s="6"/>
      <c r="K104" s="6"/>
      <c r="L104" s="6">
        <v>13.6</v>
      </c>
      <c r="M104" s="6">
        <v>22.13</v>
      </c>
      <c r="N104" s="6">
        <v>11.73</v>
      </c>
      <c r="O104" s="26">
        <v>2.13</v>
      </c>
      <c r="P104" s="39"/>
    </row>
    <row r="105" spans="1:16" x14ac:dyDescent="0.25">
      <c r="A105" s="5"/>
      <c r="B105" s="7" t="s">
        <v>32</v>
      </c>
      <c r="C105" s="8"/>
      <c r="D105" s="8">
        <f t="shared" ref="D105:O105" si="13">SUM(D99:D104)</f>
        <v>39.51</v>
      </c>
      <c r="E105" s="8">
        <f t="shared" si="13"/>
        <v>32.979999999999997</v>
      </c>
      <c r="F105" s="8">
        <f t="shared" si="13"/>
        <v>122.79</v>
      </c>
      <c r="G105" s="8">
        <f t="shared" si="13"/>
        <v>912.09999999999991</v>
      </c>
      <c r="H105" s="8">
        <f t="shared" si="13"/>
        <v>0.37</v>
      </c>
      <c r="I105" s="8">
        <f t="shared" si="13"/>
        <v>66.470000000000013</v>
      </c>
      <c r="J105" s="8">
        <f t="shared" si="13"/>
        <v>53.61</v>
      </c>
      <c r="K105" s="8">
        <f t="shared" si="13"/>
        <v>6.39</v>
      </c>
      <c r="L105" s="8">
        <f t="shared" si="13"/>
        <v>325.19000000000005</v>
      </c>
      <c r="M105" s="8">
        <f t="shared" si="13"/>
        <v>695.71</v>
      </c>
      <c r="N105" s="8">
        <f t="shared" si="13"/>
        <v>139.99999999999997</v>
      </c>
      <c r="O105" s="28">
        <f t="shared" si="13"/>
        <v>8.240000000000002</v>
      </c>
      <c r="P105" s="41">
        <v>87.36</v>
      </c>
    </row>
    <row r="106" spans="1:16" ht="22.5" customHeight="1" x14ac:dyDescent="0.25">
      <c r="A106" s="5"/>
      <c r="B106" s="7" t="s">
        <v>40</v>
      </c>
      <c r="C106" s="8"/>
      <c r="D106" s="8">
        <f>D105+D97+D93+D85</f>
        <v>123.86</v>
      </c>
      <c r="E106" s="8">
        <f t="shared" ref="E106:O106" si="14">E105+E97+E93+E85</f>
        <v>100.42</v>
      </c>
      <c r="F106" s="8">
        <f t="shared" si="14"/>
        <v>422.15999999999997</v>
      </c>
      <c r="G106" s="19">
        <f t="shared" si="14"/>
        <v>3168.3199999999997</v>
      </c>
      <c r="H106" s="8">
        <f t="shared" si="14"/>
        <v>1.46</v>
      </c>
      <c r="I106" s="8">
        <f t="shared" si="14"/>
        <v>84.710000000000022</v>
      </c>
      <c r="J106" s="8">
        <f t="shared" si="14"/>
        <v>187.51</v>
      </c>
      <c r="K106" s="8">
        <f t="shared" si="14"/>
        <v>15.490000000000002</v>
      </c>
      <c r="L106" s="8">
        <f t="shared" si="14"/>
        <v>991.3</v>
      </c>
      <c r="M106" s="8">
        <f t="shared" si="14"/>
        <v>2064.5</v>
      </c>
      <c r="N106" s="8">
        <f t="shared" si="14"/>
        <v>641.21</v>
      </c>
      <c r="O106" s="28">
        <f t="shared" si="14"/>
        <v>28.380000000000003</v>
      </c>
      <c r="P106" s="40">
        <f>P85+P93+P97+P105</f>
        <v>227.69</v>
      </c>
    </row>
    <row r="107" spans="1:16" x14ac:dyDescent="0.25">
      <c r="A107" s="5"/>
      <c r="B107" s="7" t="s">
        <v>122</v>
      </c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26"/>
      <c r="P107" s="39"/>
    </row>
    <row r="108" spans="1:16" ht="26.25" customHeight="1" x14ac:dyDescent="0.25">
      <c r="A108" s="5" t="s">
        <v>123</v>
      </c>
      <c r="B108" s="5" t="s">
        <v>124</v>
      </c>
      <c r="C108" s="6">
        <v>250</v>
      </c>
      <c r="D108" s="6">
        <v>7.23</v>
      </c>
      <c r="E108" s="6">
        <v>12.93</v>
      </c>
      <c r="F108" s="6">
        <v>33.590000000000003</v>
      </c>
      <c r="G108" s="6">
        <v>276.22000000000003</v>
      </c>
      <c r="H108" s="6">
        <v>0.27</v>
      </c>
      <c r="I108" s="6">
        <v>0.56999999999999995</v>
      </c>
      <c r="J108" s="6">
        <v>29.25</v>
      </c>
      <c r="K108" s="6">
        <v>0.23</v>
      </c>
      <c r="L108" s="6">
        <v>226.21</v>
      </c>
      <c r="M108" s="6">
        <v>134.07</v>
      </c>
      <c r="N108" s="6">
        <v>62.72</v>
      </c>
      <c r="O108" s="26">
        <v>1.75</v>
      </c>
      <c r="P108" s="39"/>
    </row>
    <row r="109" spans="1:16" ht="26.25" customHeight="1" x14ac:dyDescent="0.25">
      <c r="A109" s="5" t="s">
        <v>120</v>
      </c>
      <c r="B109" s="5" t="s">
        <v>27</v>
      </c>
      <c r="C109" s="6">
        <v>20</v>
      </c>
      <c r="D109" s="6">
        <v>4.6399999999999997</v>
      </c>
      <c r="E109" s="6">
        <v>5.9</v>
      </c>
      <c r="F109" s="6"/>
      <c r="G109" s="6">
        <v>71.66</v>
      </c>
      <c r="H109" s="6">
        <v>0.01</v>
      </c>
      <c r="I109" s="6">
        <v>0.14000000000000001</v>
      </c>
      <c r="J109" s="6">
        <v>52</v>
      </c>
      <c r="K109" s="6">
        <v>0.1</v>
      </c>
      <c r="L109" s="6">
        <v>176</v>
      </c>
      <c r="M109" s="6">
        <v>100</v>
      </c>
      <c r="N109" s="6">
        <v>7</v>
      </c>
      <c r="O109" s="26">
        <v>0.2</v>
      </c>
      <c r="P109" s="39"/>
    </row>
    <row r="110" spans="1:16" ht="26.25" customHeight="1" x14ac:dyDescent="0.25">
      <c r="A110" s="5" t="s">
        <v>28</v>
      </c>
      <c r="B110" s="5" t="s">
        <v>29</v>
      </c>
      <c r="C110" s="6">
        <v>100</v>
      </c>
      <c r="D110" s="6">
        <v>7.9</v>
      </c>
      <c r="E110" s="6">
        <v>1</v>
      </c>
      <c r="F110" s="6">
        <v>48.3</v>
      </c>
      <c r="G110" s="6">
        <v>233.8</v>
      </c>
      <c r="H110" s="6">
        <v>0.1</v>
      </c>
      <c r="I110" s="6"/>
      <c r="J110" s="6"/>
      <c r="K110" s="6">
        <v>1.3</v>
      </c>
      <c r="L110" s="6">
        <v>23</v>
      </c>
      <c r="M110" s="6">
        <v>87</v>
      </c>
      <c r="N110" s="6">
        <v>33</v>
      </c>
      <c r="O110" s="26">
        <v>1.1000000000000001</v>
      </c>
      <c r="P110" s="39"/>
    </row>
    <row r="111" spans="1:16" ht="26.25" customHeight="1" x14ac:dyDescent="0.25">
      <c r="A111" s="5" t="s">
        <v>125</v>
      </c>
      <c r="B111" s="5" t="s">
        <v>126</v>
      </c>
      <c r="C111" s="6">
        <v>50</v>
      </c>
      <c r="D111" s="6">
        <v>3.64</v>
      </c>
      <c r="E111" s="6">
        <v>6.26</v>
      </c>
      <c r="F111" s="6">
        <v>21.96</v>
      </c>
      <c r="G111" s="6">
        <v>159</v>
      </c>
      <c r="H111" s="6">
        <v>0.06</v>
      </c>
      <c r="I111" s="6"/>
      <c r="J111" s="6">
        <v>2</v>
      </c>
      <c r="K111" s="6"/>
      <c r="L111" s="6">
        <v>9.9</v>
      </c>
      <c r="M111" s="6">
        <v>35</v>
      </c>
      <c r="N111" s="6">
        <v>13.7</v>
      </c>
      <c r="O111" s="26">
        <v>0.65</v>
      </c>
      <c r="P111" s="39"/>
    </row>
    <row r="112" spans="1:16" ht="26.25" customHeight="1" x14ac:dyDescent="0.25">
      <c r="A112" s="5" t="s">
        <v>64</v>
      </c>
      <c r="B112" s="5" t="s">
        <v>48</v>
      </c>
      <c r="C112" s="6">
        <v>200</v>
      </c>
      <c r="D112" s="6">
        <v>0.53</v>
      </c>
      <c r="E112" s="5"/>
      <c r="F112" s="6">
        <v>9.4700000000000006</v>
      </c>
      <c r="G112" s="6">
        <v>40</v>
      </c>
      <c r="H112" s="6"/>
      <c r="I112" s="6">
        <v>0.27</v>
      </c>
      <c r="J112" s="6"/>
      <c r="K112" s="6"/>
      <c r="L112" s="6">
        <v>13.6</v>
      </c>
      <c r="M112" s="6">
        <v>22.13</v>
      </c>
      <c r="N112" s="6">
        <v>11.73</v>
      </c>
      <c r="O112" s="26">
        <v>2.13</v>
      </c>
      <c r="P112" s="39"/>
    </row>
    <row r="113" spans="1:16" ht="26.25" customHeight="1" x14ac:dyDescent="0.25">
      <c r="A113" s="5" t="s">
        <v>78</v>
      </c>
      <c r="B113" s="5" t="s">
        <v>79</v>
      </c>
      <c r="C113" s="5" t="s">
        <v>80</v>
      </c>
      <c r="D113" s="6">
        <v>5.08</v>
      </c>
      <c r="E113" s="6">
        <v>4.5999999999999996</v>
      </c>
      <c r="F113" s="6">
        <v>0.28000000000000003</v>
      </c>
      <c r="G113" s="6">
        <v>62.84</v>
      </c>
      <c r="H113" s="6">
        <v>0.03</v>
      </c>
      <c r="I113" s="6"/>
      <c r="J113" s="6">
        <v>100</v>
      </c>
      <c r="K113" s="6">
        <v>0.24</v>
      </c>
      <c r="L113" s="6">
        <v>22</v>
      </c>
      <c r="M113" s="6">
        <v>76.8</v>
      </c>
      <c r="N113" s="6">
        <v>4.8</v>
      </c>
      <c r="O113" s="26">
        <v>1</v>
      </c>
      <c r="P113" s="39"/>
    </row>
    <row r="114" spans="1:16" x14ac:dyDescent="0.25">
      <c r="A114" s="5"/>
      <c r="B114" s="7" t="s">
        <v>32</v>
      </c>
      <c r="C114" s="8"/>
      <c r="D114" s="8">
        <f t="shared" ref="D114:O114" si="15">SUM(D108:D113)</f>
        <v>29.020000000000003</v>
      </c>
      <c r="E114" s="8">
        <f t="shared" si="15"/>
        <v>30.689999999999998</v>
      </c>
      <c r="F114" s="8">
        <f t="shared" si="15"/>
        <v>113.6</v>
      </c>
      <c r="G114" s="8">
        <f t="shared" si="15"/>
        <v>843.5200000000001</v>
      </c>
      <c r="H114" s="8">
        <f t="shared" si="15"/>
        <v>0.47</v>
      </c>
      <c r="I114" s="8">
        <f t="shared" si="15"/>
        <v>0.98</v>
      </c>
      <c r="J114" s="8">
        <f t="shared" si="15"/>
        <v>183.25</v>
      </c>
      <c r="K114" s="8">
        <f t="shared" si="15"/>
        <v>1.87</v>
      </c>
      <c r="L114" s="8">
        <f t="shared" si="15"/>
        <v>470.71000000000004</v>
      </c>
      <c r="M114" s="8">
        <f t="shared" si="15"/>
        <v>455</v>
      </c>
      <c r="N114" s="8">
        <f t="shared" si="15"/>
        <v>132.95000000000002</v>
      </c>
      <c r="O114" s="28">
        <f t="shared" si="15"/>
        <v>6.83</v>
      </c>
      <c r="P114" s="39">
        <v>43.68</v>
      </c>
    </row>
    <row r="115" spans="1:16" x14ac:dyDescent="0.25">
      <c r="A115" s="5"/>
      <c r="B115" s="8" t="s">
        <v>33</v>
      </c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26"/>
      <c r="P115" s="39"/>
    </row>
    <row r="116" spans="1:16" ht="27" customHeight="1" x14ac:dyDescent="0.25">
      <c r="A116" s="5" t="s">
        <v>127</v>
      </c>
      <c r="B116" s="5" t="s">
        <v>128</v>
      </c>
      <c r="C116" s="6">
        <v>100</v>
      </c>
      <c r="D116" s="6">
        <v>1.5</v>
      </c>
      <c r="E116" s="6">
        <v>6</v>
      </c>
      <c r="F116" s="6">
        <v>7.3</v>
      </c>
      <c r="G116" s="6">
        <v>89</v>
      </c>
      <c r="H116" s="6">
        <v>0.06</v>
      </c>
      <c r="I116" s="6">
        <v>4.26</v>
      </c>
      <c r="J116" s="6"/>
      <c r="K116" s="6">
        <v>0.17</v>
      </c>
      <c r="L116" s="6">
        <v>17.05</v>
      </c>
      <c r="M116" s="6">
        <v>44</v>
      </c>
      <c r="N116" s="6">
        <v>18.46</v>
      </c>
      <c r="O116" s="26">
        <v>0.56000000000000005</v>
      </c>
      <c r="P116" s="39"/>
    </row>
    <row r="117" spans="1:16" ht="27" customHeight="1" x14ac:dyDescent="0.25">
      <c r="A117" s="5" t="s">
        <v>129</v>
      </c>
      <c r="B117" s="5" t="s">
        <v>130</v>
      </c>
      <c r="C117" s="6">
        <v>250</v>
      </c>
      <c r="D117" s="6">
        <v>1.9</v>
      </c>
      <c r="E117" s="6">
        <v>5.5</v>
      </c>
      <c r="F117" s="6">
        <v>12</v>
      </c>
      <c r="G117" s="6">
        <v>105</v>
      </c>
      <c r="H117" s="6">
        <v>0.04</v>
      </c>
      <c r="I117" s="6">
        <v>7.95</v>
      </c>
      <c r="J117" s="6">
        <v>26.7</v>
      </c>
      <c r="K117" s="6">
        <v>0.26</v>
      </c>
      <c r="L117" s="6">
        <v>37.04</v>
      </c>
      <c r="M117" s="6">
        <v>48.1</v>
      </c>
      <c r="N117" s="6">
        <v>20.97</v>
      </c>
      <c r="O117" s="26">
        <v>0.97</v>
      </c>
      <c r="P117" s="39"/>
    </row>
    <row r="118" spans="1:16" ht="27" customHeight="1" x14ac:dyDescent="0.25">
      <c r="A118" s="5" t="s">
        <v>131</v>
      </c>
      <c r="B118" s="5" t="s">
        <v>132</v>
      </c>
      <c r="C118" s="6">
        <v>200</v>
      </c>
      <c r="D118" s="6">
        <v>3.54</v>
      </c>
      <c r="E118" s="6">
        <v>21.98</v>
      </c>
      <c r="F118" s="6">
        <v>17.2</v>
      </c>
      <c r="G118" s="6">
        <v>209</v>
      </c>
      <c r="H118" s="6">
        <v>0.12</v>
      </c>
      <c r="I118" s="6">
        <v>10.96</v>
      </c>
      <c r="J118" s="6">
        <v>14.87</v>
      </c>
      <c r="K118" s="6">
        <v>4.3099999999999996</v>
      </c>
      <c r="L118" s="6">
        <v>44.26</v>
      </c>
      <c r="M118" s="6">
        <v>67.14</v>
      </c>
      <c r="N118" s="6">
        <v>38.22</v>
      </c>
      <c r="O118" s="26">
        <v>1.62</v>
      </c>
      <c r="P118" s="39"/>
    </row>
    <row r="119" spans="1:16" ht="27" customHeight="1" x14ac:dyDescent="0.25">
      <c r="A119" s="5" t="s">
        <v>133</v>
      </c>
      <c r="B119" s="5" t="s">
        <v>134</v>
      </c>
      <c r="C119" s="6">
        <v>100</v>
      </c>
      <c r="D119" s="6">
        <v>21.67</v>
      </c>
      <c r="E119" s="6">
        <v>13.33</v>
      </c>
      <c r="F119" s="6"/>
      <c r="G119" s="6">
        <v>206.67</v>
      </c>
      <c r="H119" s="6">
        <v>0.04</v>
      </c>
      <c r="I119" s="6"/>
      <c r="J119" s="6">
        <v>20</v>
      </c>
      <c r="K119" s="6">
        <v>0.17</v>
      </c>
      <c r="L119" s="6">
        <v>40</v>
      </c>
      <c r="M119" s="6">
        <v>143.33000000000001</v>
      </c>
      <c r="N119" s="6">
        <v>20</v>
      </c>
      <c r="O119" s="26">
        <v>2</v>
      </c>
      <c r="P119" s="39"/>
    </row>
    <row r="120" spans="1:16" ht="27" customHeight="1" x14ac:dyDescent="0.25">
      <c r="A120" s="5" t="s">
        <v>59</v>
      </c>
      <c r="B120" s="5" t="s">
        <v>50</v>
      </c>
      <c r="C120" s="6">
        <v>200</v>
      </c>
      <c r="D120" s="6">
        <v>0.78</v>
      </c>
      <c r="E120" s="6">
        <v>0.05</v>
      </c>
      <c r="F120" s="6">
        <v>27.63</v>
      </c>
      <c r="G120" s="6">
        <v>114.8</v>
      </c>
      <c r="H120" s="6">
        <v>0.02</v>
      </c>
      <c r="I120" s="6">
        <v>0.6</v>
      </c>
      <c r="J120" s="6"/>
      <c r="K120" s="6"/>
      <c r="L120" s="6">
        <v>32.32</v>
      </c>
      <c r="M120" s="6">
        <v>21.9</v>
      </c>
      <c r="N120" s="6">
        <v>17.559999999999999</v>
      </c>
      <c r="O120" s="26">
        <v>0.48</v>
      </c>
      <c r="P120" s="39"/>
    </row>
    <row r="121" spans="1:16" x14ac:dyDescent="0.25">
      <c r="A121" s="5" t="s">
        <v>28</v>
      </c>
      <c r="B121" s="5" t="s">
        <v>29</v>
      </c>
      <c r="C121" s="6">
        <v>150</v>
      </c>
      <c r="D121" s="6">
        <v>11.85</v>
      </c>
      <c r="E121" s="6">
        <v>1.5</v>
      </c>
      <c r="F121" s="6">
        <v>72.45</v>
      </c>
      <c r="G121" s="6">
        <v>350.7</v>
      </c>
      <c r="H121" s="6">
        <v>0.15</v>
      </c>
      <c r="I121" s="6"/>
      <c r="J121" s="6"/>
      <c r="K121" s="6">
        <v>1.95</v>
      </c>
      <c r="L121" s="6">
        <v>34.5</v>
      </c>
      <c r="M121" s="6">
        <v>130.5</v>
      </c>
      <c r="N121" s="6">
        <v>49.5</v>
      </c>
      <c r="O121" s="26">
        <v>1.65</v>
      </c>
      <c r="P121" s="39"/>
    </row>
    <row r="122" spans="1:16" x14ac:dyDescent="0.25">
      <c r="A122" s="5"/>
      <c r="B122" s="7" t="s">
        <v>32</v>
      </c>
      <c r="C122" s="8"/>
      <c r="D122" s="8">
        <f>SUM(D116:D121)</f>
        <v>41.24</v>
      </c>
      <c r="E122" s="8">
        <f t="shared" ref="E122:O122" si="16">SUM(E116:E121)</f>
        <v>48.36</v>
      </c>
      <c r="F122" s="8">
        <f t="shared" si="16"/>
        <v>136.57999999999998</v>
      </c>
      <c r="G122" s="19">
        <f t="shared" si="16"/>
        <v>1075.1699999999998</v>
      </c>
      <c r="H122" s="8">
        <f t="shared" si="16"/>
        <v>0.43000000000000005</v>
      </c>
      <c r="I122" s="8">
        <f t="shared" si="16"/>
        <v>23.770000000000003</v>
      </c>
      <c r="J122" s="8">
        <f t="shared" si="16"/>
        <v>61.57</v>
      </c>
      <c r="K122" s="8">
        <f t="shared" si="16"/>
        <v>6.8599999999999994</v>
      </c>
      <c r="L122" s="8">
        <f t="shared" si="16"/>
        <v>205.17</v>
      </c>
      <c r="M122" s="8">
        <f t="shared" si="16"/>
        <v>454.97</v>
      </c>
      <c r="N122" s="8">
        <f t="shared" si="16"/>
        <v>164.71</v>
      </c>
      <c r="O122" s="28">
        <f t="shared" si="16"/>
        <v>7.2800000000000011</v>
      </c>
      <c r="P122" s="39">
        <v>85.44</v>
      </c>
    </row>
    <row r="123" spans="1:16" x14ac:dyDescent="0.25">
      <c r="A123" s="5"/>
      <c r="B123" s="8" t="s">
        <v>36</v>
      </c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26"/>
      <c r="P123" s="39"/>
    </row>
    <row r="124" spans="1:16" ht="28.5" customHeight="1" x14ac:dyDescent="0.25">
      <c r="A124" s="5" t="s">
        <v>135</v>
      </c>
      <c r="B124" s="5" t="s">
        <v>136</v>
      </c>
      <c r="C124" s="6">
        <v>50</v>
      </c>
      <c r="D124" s="6">
        <v>3.9</v>
      </c>
      <c r="E124" s="6">
        <v>3.06</v>
      </c>
      <c r="F124" s="6">
        <v>23.9</v>
      </c>
      <c r="G124" s="6">
        <v>139</v>
      </c>
      <c r="H124" s="6">
        <v>7.0000000000000007E-2</v>
      </c>
      <c r="I124" s="6"/>
      <c r="J124" s="6">
        <v>3</v>
      </c>
      <c r="K124" s="6"/>
      <c r="L124" s="6">
        <v>11.3</v>
      </c>
      <c r="M124" s="6">
        <v>39.200000000000003</v>
      </c>
      <c r="N124" s="6">
        <v>15.2</v>
      </c>
      <c r="O124" s="26">
        <v>0.73</v>
      </c>
      <c r="P124" s="39"/>
    </row>
    <row r="125" spans="1:16" ht="28.5" customHeight="1" x14ac:dyDescent="0.25">
      <c r="A125" s="5" t="s">
        <v>137</v>
      </c>
      <c r="B125" s="5" t="s">
        <v>138</v>
      </c>
      <c r="C125" s="6">
        <v>200</v>
      </c>
      <c r="D125" s="6">
        <v>6</v>
      </c>
      <c r="E125" s="6">
        <v>6.4</v>
      </c>
      <c r="F125" s="6">
        <v>9.4</v>
      </c>
      <c r="G125" s="6">
        <v>107</v>
      </c>
      <c r="H125" s="6">
        <v>0.04</v>
      </c>
      <c r="I125" s="6">
        <v>1.2</v>
      </c>
      <c r="J125" s="6">
        <v>0.03</v>
      </c>
      <c r="K125" s="6"/>
      <c r="L125" s="6">
        <v>242</v>
      </c>
      <c r="M125" s="6">
        <v>182</v>
      </c>
      <c r="N125" s="6">
        <v>28</v>
      </c>
      <c r="O125" s="26">
        <v>0.2</v>
      </c>
      <c r="P125" s="39"/>
    </row>
    <row r="126" spans="1:16" x14ac:dyDescent="0.25">
      <c r="A126" s="8"/>
      <c r="B126" s="7" t="s">
        <v>32</v>
      </c>
      <c r="C126" s="8"/>
      <c r="D126" s="19">
        <f>SUM(D124:D125)</f>
        <v>9.9</v>
      </c>
      <c r="E126" s="19">
        <f t="shared" ref="E126:O126" si="17">SUM(E124:E125)</f>
        <v>9.4600000000000009</v>
      </c>
      <c r="F126" s="19">
        <f t="shared" si="17"/>
        <v>33.299999999999997</v>
      </c>
      <c r="G126" s="19">
        <f t="shared" si="17"/>
        <v>246</v>
      </c>
      <c r="H126" s="19">
        <f t="shared" si="17"/>
        <v>0.11000000000000001</v>
      </c>
      <c r="I126" s="19">
        <f t="shared" si="17"/>
        <v>1.2</v>
      </c>
      <c r="J126" s="19">
        <f t="shared" si="17"/>
        <v>3.03</v>
      </c>
      <c r="K126" s="19">
        <f t="shared" si="17"/>
        <v>0</v>
      </c>
      <c r="L126" s="19">
        <f t="shared" si="17"/>
        <v>253.3</v>
      </c>
      <c r="M126" s="19">
        <f t="shared" si="17"/>
        <v>221.2</v>
      </c>
      <c r="N126" s="19">
        <f t="shared" si="17"/>
        <v>43.2</v>
      </c>
      <c r="O126" s="29">
        <f t="shared" si="17"/>
        <v>0.92999999999999994</v>
      </c>
      <c r="P126" s="39">
        <v>22.35</v>
      </c>
    </row>
    <row r="127" spans="1:16" x14ac:dyDescent="0.25">
      <c r="A127" s="8"/>
      <c r="B127" s="8" t="s">
        <v>39</v>
      </c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28"/>
      <c r="P127" s="39"/>
    </row>
    <row r="128" spans="1:16" ht="24" x14ac:dyDescent="0.25">
      <c r="A128" s="5" t="s">
        <v>109</v>
      </c>
      <c r="B128" s="5" t="s">
        <v>110</v>
      </c>
      <c r="C128" s="6">
        <v>130</v>
      </c>
      <c r="D128" s="6">
        <v>10.47</v>
      </c>
      <c r="E128" s="6">
        <v>15.74</v>
      </c>
      <c r="F128" s="6">
        <v>11.35</v>
      </c>
      <c r="G128" s="6">
        <v>230.7</v>
      </c>
      <c r="H128" s="6">
        <v>0.14000000000000001</v>
      </c>
      <c r="I128" s="6">
        <v>0.92</v>
      </c>
      <c r="J128" s="6">
        <v>21.06</v>
      </c>
      <c r="K128" s="6"/>
      <c r="L128" s="6">
        <v>28.67</v>
      </c>
      <c r="M128" s="6">
        <v>114</v>
      </c>
      <c r="N128" s="6">
        <v>20.43</v>
      </c>
      <c r="O128" s="26">
        <v>1.79</v>
      </c>
      <c r="P128" s="39"/>
    </row>
    <row r="129" spans="1:16" ht="24" x14ac:dyDescent="0.25">
      <c r="A129" s="5" t="s">
        <v>139</v>
      </c>
      <c r="B129" s="5" t="s">
        <v>140</v>
      </c>
      <c r="C129" s="6">
        <v>200</v>
      </c>
      <c r="D129" s="6">
        <v>4.08</v>
      </c>
      <c r="E129" s="6">
        <v>7.36</v>
      </c>
      <c r="F129" s="6">
        <v>15.78</v>
      </c>
      <c r="G129" s="6">
        <v>154</v>
      </c>
      <c r="H129" s="6">
        <v>0.06</v>
      </c>
      <c r="I129" s="6">
        <v>34.159999999999997</v>
      </c>
      <c r="J129" s="6"/>
      <c r="K129" s="6"/>
      <c r="L129" s="6">
        <v>117.5</v>
      </c>
      <c r="M129" s="6">
        <v>81.38</v>
      </c>
      <c r="N129" s="6">
        <v>41.7</v>
      </c>
      <c r="O129" s="26">
        <v>1.66</v>
      </c>
      <c r="P129" s="39"/>
    </row>
    <row r="130" spans="1:16" ht="24" x14ac:dyDescent="0.25">
      <c r="A130" s="5" t="s">
        <v>141</v>
      </c>
      <c r="B130" s="5" t="s">
        <v>142</v>
      </c>
      <c r="C130" s="6">
        <v>75</v>
      </c>
      <c r="D130" s="6">
        <v>4.51</v>
      </c>
      <c r="E130" s="6">
        <v>2.2999999999999998</v>
      </c>
      <c r="F130" s="6">
        <v>30.41</v>
      </c>
      <c r="G130" s="6">
        <v>160</v>
      </c>
      <c r="H130" s="6">
        <v>0.09</v>
      </c>
      <c r="I130" s="6">
        <v>0.5</v>
      </c>
      <c r="J130" s="6"/>
      <c r="K130" s="6"/>
      <c r="L130" s="6">
        <v>14.94</v>
      </c>
      <c r="M130" s="6">
        <v>50.34</v>
      </c>
      <c r="N130" s="6">
        <v>20.170000000000002</v>
      </c>
      <c r="O130" s="26">
        <v>0.9</v>
      </c>
      <c r="P130" s="39"/>
    </row>
    <row r="131" spans="1:16" ht="24" x14ac:dyDescent="0.25">
      <c r="A131" s="5" t="s">
        <v>76</v>
      </c>
      <c r="B131" s="5" t="s">
        <v>77</v>
      </c>
      <c r="C131" s="6">
        <v>10</v>
      </c>
      <c r="D131" s="6">
        <v>0.08</v>
      </c>
      <c r="E131" s="6">
        <v>7.25</v>
      </c>
      <c r="F131" s="6">
        <v>0.13</v>
      </c>
      <c r="G131" s="6">
        <v>66</v>
      </c>
      <c r="H131" s="6"/>
      <c r="I131" s="6"/>
      <c r="J131" s="6">
        <v>40</v>
      </c>
      <c r="K131" s="6"/>
      <c r="L131" s="6">
        <v>2.4</v>
      </c>
      <c r="M131" s="6">
        <v>3</v>
      </c>
      <c r="N131" s="6"/>
      <c r="O131" s="26">
        <v>0.02</v>
      </c>
      <c r="P131" s="39"/>
    </row>
    <row r="132" spans="1:16" x14ac:dyDescent="0.25">
      <c r="A132" s="5" t="s">
        <v>28</v>
      </c>
      <c r="B132" s="5" t="s">
        <v>29</v>
      </c>
      <c r="C132" s="6">
        <v>100</v>
      </c>
      <c r="D132" s="6">
        <v>7.9</v>
      </c>
      <c r="E132" s="6">
        <v>1</v>
      </c>
      <c r="F132" s="6">
        <v>48.3</v>
      </c>
      <c r="G132" s="6">
        <v>233.8</v>
      </c>
      <c r="H132" s="6">
        <v>0.1</v>
      </c>
      <c r="I132" s="6"/>
      <c r="J132" s="6"/>
      <c r="K132" s="6">
        <v>1.3</v>
      </c>
      <c r="L132" s="6">
        <v>23</v>
      </c>
      <c r="M132" s="6">
        <v>87</v>
      </c>
      <c r="N132" s="6">
        <v>33</v>
      </c>
      <c r="O132" s="26">
        <v>1.1000000000000001</v>
      </c>
      <c r="P132" s="39"/>
    </row>
    <row r="133" spans="1:16" ht="24" x14ac:dyDescent="0.25">
      <c r="A133" s="5" t="s">
        <v>64</v>
      </c>
      <c r="B133" s="5" t="s">
        <v>48</v>
      </c>
      <c r="C133" s="6">
        <v>200</v>
      </c>
      <c r="D133" s="6">
        <v>0.53</v>
      </c>
      <c r="E133" s="5"/>
      <c r="F133" s="6">
        <v>9.4700000000000006</v>
      </c>
      <c r="G133" s="6">
        <v>40</v>
      </c>
      <c r="H133" s="6"/>
      <c r="I133" s="6">
        <v>0.27</v>
      </c>
      <c r="J133" s="6"/>
      <c r="K133" s="6"/>
      <c r="L133" s="6">
        <v>13.6</v>
      </c>
      <c r="M133" s="6">
        <v>22.13</v>
      </c>
      <c r="N133" s="6">
        <v>11.73</v>
      </c>
      <c r="O133" s="26">
        <v>2.13</v>
      </c>
      <c r="P133" s="39"/>
    </row>
    <row r="134" spans="1:16" x14ac:dyDescent="0.25">
      <c r="A134" s="5"/>
      <c r="B134" s="7" t="s">
        <v>32</v>
      </c>
      <c r="C134" s="8"/>
      <c r="D134" s="8">
        <f>SUM(D128:D133)</f>
        <v>27.57</v>
      </c>
      <c r="E134" s="8">
        <f t="shared" ref="E134:O134" si="18">SUM(E128:E133)</f>
        <v>33.650000000000006</v>
      </c>
      <c r="F134" s="8">
        <f t="shared" si="18"/>
        <v>115.44</v>
      </c>
      <c r="G134" s="19">
        <f t="shared" si="18"/>
        <v>884.5</v>
      </c>
      <c r="H134" s="8">
        <f t="shared" si="18"/>
        <v>0.39</v>
      </c>
      <c r="I134" s="8">
        <f t="shared" si="18"/>
        <v>35.85</v>
      </c>
      <c r="J134" s="8">
        <f t="shared" si="18"/>
        <v>61.06</v>
      </c>
      <c r="K134" s="8">
        <f t="shared" si="18"/>
        <v>1.3</v>
      </c>
      <c r="L134" s="8">
        <f t="shared" si="18"/>
        <v>200.11</v>
      </c>
      <c r="M134" s="8">
        <f t="shared" si="18"/>
        <v>357.85</v>
      </c>
      <c r="N134" s="8">
        <f t="shared" si="18"/>
        <v>127.03000000000002</v>
      </c>
      <c r="O134" s="28">
        <f t="shared" si="18"/>
        <v>7.6000000000000005</v>
      </c>
      <c r="P134" s="39">
        <v>68.22</v>
      </c>
    </row>
    <row r="135" spans="1:16" ht="15" customHeight="1" x14ac:dyDescent="0.25">
      <c r="A135" s="5"/>
      <c r="B135" s="7" t="s">
        <v>40</v>
      </c>
      <c r="C135" s="6"/>
      <c r="D135" s="19">
        <f>D134+D126+D122+D114</f>
        <v>107.73000000000002</v>
      </c>
      <c r="E135" s="19">
        <f t="shared" ref="E135:O135" si="19">E134+E126+E122+E114</f>
        <v>122.16</v>
      </c>
      <c r="F135" s="19">
        <f t="shared" si="19"/>
        <v>398.91999999999996</v>
      </c>
      <c r="G135" s="19">
        <f t="shared" si="19"/>
        <v>3049.19</v>
      </c>
      <c r="H135" s="19">
        <f t="shared" si="19"/>
        <v>1.4</v>
      </c>
      <c r="I135" s="19">
        <f t="shared" si="19"/>
        <v>61.800000000000004</v>
      </c>
      <c r="J135" s="19">
        <f t="shared" si="19"/>
        <v>308.90999999999997</v>
      </c>
      <c r="K135" s="19">
        <f t="shared" si="19"/>
        <v>10.030000000000001</v>
      </c>
      <c r="L135" s="19">
        <f t="shared" si="19"/>
        <v>1129.29</v>
      </c>
      <c r="M135" s="19">
        <f t="shared" si="19"/>
        <v>1489.02</v>
      </c>
      <c r="N135" s="19">
        <f t="shared" si="19"/>
        <v>467.8900000000001</v>
      </c>
      <c r="O135" s="29">
        <f t="shared" si="19"/>
        <v>22.64</v>
      </c>
      <c r="P135" s="39">
        <f>P114+P122+P126+P134</f>
        <v>219.69</v>
      </c>
    </row>
    <row r="136" spans="1:16" ht="17.25" customHeight="1" x14ac:dyDescent="0.25">
      <c r="A136" s="5"/>
      <c r="B136" s="7" t="s">
        <v>41</v>
      </c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26"/>
      <c r="P136" s="39"/>
    </row>
    <row r="137" spans="1:16" ht="46.5" customHeight="1" x14ac:dyDescent="0.25">
      <c r="A137" s="5" t="s">
        <v>143</v>
      </c>
      <c r="B137" s="5" t="s">
        <v>144</v>
      </c>
      <c r="C137" s="6" t="s">
        <v>226</v>
      </c>
      <c r="D137" s="6">
        <v>22.3</v>
      </c>
      <c r="E137" s="6">
        <v>16.399999999999999</v>
      </c>
      <c r="F137" s="6">
        <v>32.700000000000003</v>
      </c>
      <c r="G137" s="6">
        <v>363</v>
      </c>
      <c r="H137" s="6">
        <v>7.0000000000000007E-2</v>
      </c>
      <c r="I137" s="6">
        <v>0.54</v>
      </c>
      <c r="J137" s="6">
        <v>96.3</v>
      </c>
      <c r="K137" s="6">
        <v>0.05</v>
      </c>
      <c r="L137" s="6">
        <v>277</v>
      </c>
      <c r="M137" s="6">
        <v>248.45</v>
      </c>
      <c r="N137" s="6">
        <v>34.96</v>
      </c>
      <c r="O137" s="26">
        <v>0.68</v>
      </c>
      <c r="P137" s="39"/>
    </row>
    <row r="138" spans="1:16" ht="24" x14ac:dyDescent="0.25">
      <c r="A138" s="5" t="s">
        <v>76</v>
      </c>
      <c r="B138" s="5" t="s">
        <v>77</v>
      </c>
      <c r="C138" s="6">
        <v>10</v>
      </c>
      <c r="D138" s="6">
        <v>0.08</v>
      </c>
      <c r="E138" s="6">
        <v>7.25</v>
      </c>
      <c r="F138" s="6">
        <v>0.13</v>
      </c>
      <c r="G138" s="6">
        <v>66</v>
      </c>
      <c r="H138" s="6"/>
      <c r="I138" s="6"/>
      <c r="J138" s="6">
        <v>40</v>
      </c>
      <c r="K138" s="6"/>
      <c r="L138" s="6">
        <v>2.4</v>
      </c>
      <c r="M138" s="6">
        <v>3</v>
      </c>
      <c r="N138" s="6"/>
      <c r="O138" s="26">
        <v>0.02</v>
      </c>
      <c r="P138" s="39"/>
    </row>
    <row r="139" spans="1:16" x14ac:dyDescent="0.25">
      <c r="A139" s="5" t="s">
        <v>28</v>
      </c>
      <c r="B139" s="5" t="s">
        <v>29</v>
      </c>
      <c r="C139" s="6">
        <v>100</v>
      </c>
      <c r="D139" s="6">
        <v>7.9</v>
      </c>
      <c r="E139" s="6">
        <v>1</v>
      </c>
      <c r="F139" s="6">
        <v>48.3</v>
      </c>
      <c r="G139" s="6">
        <v>233.8</v>
      </c>
      <c r="H139" s="6">
        <v>0.1</v>
      </c>
      <c r="I139" s="6"/>
      <c r="J139" s="6"/>
      <c r="K139" s="6">
        <v>1.3</v>
      </c>
      <c r="L139" s="6">
        <v>23</v>
      </c>
      <c r="M139" s="6">
        <v>87</v>
      </c>
      <c r="N139" s="6">
        <v>33</v>
      </c>
      <c r="O139" s="26">
        <v>1.1000000000000001</v>
      </c>
      <c r="P139" s="39"/>
    </row>
    <row r="140" spans="1:16" ht="24" x14ac:dyDescent="0.25">
      <c r="A140" s="5" t="s">
        <v>145</v>
      </c>
      <c r="B140" s="5" t="s">
        <v>146</v>
      </c>
      <c r="C140" s="6">
        <v>50</v>
      </c>
      <c r="D140" s="6">
        <v>4.6399999999999997</v>
      </c>
      <c r="E140" s="6">
        <v>0.99</v>
      </c>
      <c r="F140" s="6">
        <v>23.45</v>
      </c>
      <c r="G140" s="6">
        <v>121</v>
      </c>
      <c r="H140" s="6">
        <v>0.08</v>
      </c>
      <c r="I140" s="6">
        <v>0.13</v>
      </c>
      <c r="J140" s="6">
        <v>3</v>
      </c>
      <c r="K140" s="6"/>
      <c r="L140" s="6">
        <v>30.2</v>
      </c>
      <c r="M140" s="6">
        <v>51.7</v>
      </c>
      <c r="N140" s="6">
        <v>18.3</v>
      </c>
      <c r="O140" s="26">
        <v>0.73</v>
      </c>
      <c r="P140" s="39"/>
    </row>
    <row r="141" spans="1:16" ht="24" x14ac:dyDescent="0.25">
      <c r="A141" s="5" t="s">
        <v>147</v>
      </c>
      <c r="B141" s="5" t="s">
        <v>148</v>
      </c>
      <c r="C141" s="6">
        <v>200</v>
      </c>
      <c r="D141" s="6">
        <v>4.08</v>
      </c>
      <c r="E141" s="6">
        <v>3.54</v>
      </c>
      <c r="F141" s="6">
        <v>17.579999999999998</v>
      </c>
      <c r="G141" s="6">
        <v>118.6</v>
      </c>
      <c r="H141" s="6">
        <v>0.05</v>
      </c>
      <c r="I141" s="6">
        <v>1.58</v>
      </c>
      <c r="J141" s="6">
        <v>24.4</v>
      </c>
      <c r="K141" s="6"/>
      <c r="L141" s="6">
        <v>152.19999999999999</v>
      </c>
      <c r="M141" s="6">
        <v>124.56</v>
      </c>
      <c r="N141" s="6">
        <v>21.34</v>
      </c>
      <c r="O141" s="26">
        <v>0.47</v>
      </c>
      <c r="P141" s="39"/>
    </row>
    <row r="142" spans="1:16" x14ac:dyDescent="0.25">
      <c r="A142" s="5"/>
      <c r="B142" s="7" t="s">
        <v>32</v>
      </c>
      <c r="C142" s="8"/>
      <c r="D142" s="19">
        <f>SUM(D137:D141)</f>
        <v>39</v>
      </c>
      <c r="E142" s="19">
        <f t="shared" ref="E142:O142" si="20">SUM(E137:E141)</f>
        <v>29.179999999999996</v>
      </c>
      <c r="F142" s="19">
        <f t="shared" si="20"/>
        <v>122.16</v>
      </c>
      <c r="G142" s="19">
        <f t="shared" si="20"/>
        <v>902.4</v>
      </c>
      <c r="H142" s="19">
        <f t="shared" si="20"/>
        <v>0.3</v>
      </c>
      <c r="I142" s="19">
        <f t="shared" si="20"/>
        <v>2.25</v>
      </c>
      <c r="J142" s="19">
        <f t="shared" si="20"/>
        <v>163.70000000000002</v>
      </c>
      <c r="K142" s="19">
        <f t="shared" si="20"/>
        <v>1.35</v>
      </c>
      <c r="L142" s="19">
        <f t="shared" si="20"/>
        <v>484.79999999999995</v>
      </c>
      <c r="M142" s="19">
        <f t="shared" si="20"/>
        <v>514.71</v>
      </c>
      <c r="N142" s="19">
        <f t="shared" si="20"/>
        <v>107.60000000000001</v>
      </c>
      <c r="O142" s="29">
        <f t="shared" si="20"/>
        <v>3</v>
      </c>
      <c r="P142" s="39">
        <v>63.65</v>
      </c>
    </row>
    <row r="143" spans="1:16" x14ac:dyDescent="0.25">
      <c r="A143" s="5"/>
      <c r="B143" s="8" t="s">
        <v>33</v>
      </c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26"/>
      <c r="P143" s="39"/>
    </row>
    <row r="144" spans="1:16" x14ac:dyDescent="0.25">
      <c r="A144" s="5" t="s">
        <v>238</v>
      </c>
      <c r="B144" s="35" t="s">
        <v>237</v>
      </c>
      <c r="C144" s="6">
        <v>100</v>
      </c>
      <c r="D144" s="6">
        <v>0.7</v>
      </c>
      <c r="E144" s="6">
        <v>6.1</v>
      </c>
      <c r="F144" s="6">
        <v>3.3</v>
      </c>
      <c r="G144" s="6">
        <v>71</v>
      </c>
      <c r="H144" s="6">
        <v>0.03</v>
      </c>
      <c r="I144" s="6">
        <v>11.07</v>
      </c>
      <c r="J144" s="6">
        <v>0.01</v>
      </c>
      <c r="K144" s="6">
        <v>0.2</v>
      </c>
      <c r="L144" s="6">
        <v>14.62</v>
      </c>
      <c r="M144" s="6">
        <v>21.98</v>
      </c>
      <c r="N144" s="6">
        <v>12.43</v>
      </c>
      <c r="O144" s="26">
        <v>0.41</v>
      </c>
      <c r="P144" s="39"/>
    </row>
    <row r="145" spans="1:16" ht="24" x14ac:dyDescent="0.25">
      <c r="A145" s="5" t="s">
        <v>149</v>
      </c>
      <c r="B145" s="5" t="s">
        <v>150</v>
      </c>
      <c r="C145" s="6">
        <v>250</v>
      </c>
      <c r="D145" s="6">
        <v>2.68</v>
      </c>
      <c r="E145" s="6">
        <v>2.83</v>
      </c>
      <c r="F145" s="6">
        <v>17.45</v>
      </c>
      <c r="G145" s="6">
        <v>118.25</v>
      </c>
      <c r="H145" s="6">
        <v>0.11</v>
      </c>
      <c r="I145" s="6">
        <v>8.25</v>
      </c>
      <c r="J145" s="6"/>
      <c r="K145" s="6"/>
      <c r="L145" s="6">
        <v>29.2</v>
      </c>
      <c r="M145" s="6">
        <v>67.569999999999993</v>
      </c>
      <c r="N145" s="6">
        <v>27.27</v>
      </c>
      <c r="O145" s="26">
        <v>1.1200000000000001</v>
      </c>
      <c r="P145" s="39"/>
    </row>
    <row r="146" spans="1:16" ht="24" x14ac:dyDescent="0.25">
      <c r="A146" s="5" t="s">
        <v>151</v>
      </c>
      <c r="B146" s="5" t="s">
        <v>152</v>
      </c>
      <c r="C146" s="6">
        <v>250</v>
      </c>
      <c r="D146" s="6">
        <v>18.2</v>
      </c>
      <c r="E146" s="6">
        <v>18.899999999999999</v>
      </c>
      <c r="F146" s="6">
        <v>44.7</v>
      </c>
      <c r="G146" s="6">
        <v>425</v>
      </c>
      <c r="H146" s="6">
        <v>0.04</v>
      </c>
      <c r="I146" s="6">
        <v>0.99</v>
      </c>
      <c r="J146" s="6"/>
      <c r="K146" s="6"/>
      <c r="L146" s="6">
        <v>12.92</v>
      </c>
      <c r="M146" s="6">
        <v>97.76</v>
      </c>
      <c r="N146" s="6">
        <v>37.18</v>
      </c>
      <c r="O146" s="26">
        <v>0.91</v>
      </c>
      <c r="P146" s="39"/>
    </row>
    <row r="147" spans="1:16" ht="24" x14ac:dyDescent="0.25">
      <c r="A147" s="5" t="s">
        <v>64</v>
      </c>
      <c r="B147" s="5" t="s">
        <v>48</v>
      </c>
      <c r="C147" s="6">
        <v>200</v>
      </c>
      <c r="D147" s="6">
        <v>0.53</v>
      </c>
      <c r="E147" s="5"/>
      <c r="F147" s="6">
        <v>9.4700000000000006</v>
      </c>
      <c r="G147" s="6">
        <v>40</v>
      </c>
      <c r="H147" s="6"/>
      <c r="I147" s="6">
        <v>0.27</v>
      </c>
      <c r="J147" s="6"/>
      <c r="K147" s="6"/>
      <c r="L147" s="6">
        <v>13.6</v>
      </c>
      <c r="M147" s="6">
        <v>22.13</v>
      </c>
      <c r="N147" s="6">
        <v>11.73</v>
      </c>
      <c r="O147" s="26">
        <v>2.13</v>
      </c>
      <c r="P147" s="39"/>
    </row>
    <row r="148" spans="1:16" x14ac:dyDescent="0.25">
      <c r="A148" s="5" t="s">
        <v>28</v>
      </c>
      <c r="B148" s="5" t="s">
        <v>29</v>
      </c>
      <c r="C148" s="6">
        <v>150</v>
      </c>
      <c r="D148" s="6">
        <v>11.85</v>
      </c>
      <c r="E148" s="6">
        <v>1.5</v>
      </c>
      <c r="F148" s="6">
        <v>72.45</v>
      </c>
      <c r="G148" s="6">
        <v>350.7</v>
      </c>
      <c r="H148" s="6">
        <v>0.15</v>
      </c>
      <c r="I148" s="6"/>
      <c r="J148" s="6"/>
      <c r="K148" s="6">
        <v>1.95</v>
      </c>
      <c r="L148" s="6">
        <v>34.5</v>
      </c>
      <c r="M148" s="6">
        <v>130.5</v>
      </c>
      <c r="N148" s="6">
        <v>49.5</v>
      </c>
      <c r="O148" s="26">
        <v>1.65</v>
      </c>
      <c r="P148" s="39"/>
    </row>
    <row r="149" spans="1:16" x14ac:dyDescent="0.25">
      <c r="A149" s="5"/>
      <c r="B149" s="7" t="s">
        <v>32</v>
      </c>
      <c r="C149" s="8"/>
      <c r="D149" s="8">
        <f>SUM(D144:D148)</f>
        <v>33.96</v>
      </c>
      <c r="E149" s="8">
        <f t="shared" ref="E149:O149" si="21">SUM(E144:E148)</f>
        <v>29.33</v>
      </c>
      <c r="F149" s="8">
        <f t="shared" si="21"/>
        <v>147.37</v>
      </c>
      <c r="G149" s="8">
        <f t="shared" si="21"/>
        <v>1004.95</v>
      </c>
      <c r="H149" s="8">
        <f t="shared" si="21"/>
        <v>0.33</v>
      </c>
      <c r="I149" s="8">
        <f t="shared" si="21"/>
        <v>20.58</v>
      </c>
      <c r="J149" s="8">
        <f t="shared" si="21"/>
        <v>0.01</v>
      </c>
      <c r="K149" s="8">
        <f t="shared" si="21"/>
        <v>2.15</v>
      </c>
      <c r="L149" s="8">
        <f t="shared" si="21"/>
        <v>104.84</v>
      </c>
      <c r="M149" s="8">
        <f t="shared" si="21"/>
        <v>339.94</v>
      </c>
      <c r="N149" s="8">
        <f t="shared" si="21"/>
        <v>138.11000000000001</v>
      </c>
      <c r="O149" s="28">
        <f t="shared" si="21"/>
        <v>6.2200000000000006</v>
      </c>
      <c r="P149" s="39">
        <v>77.38</v>
      </c>
    </row>
    <row r="150" spans="1:16" x14ac:dyDescent="0.25">
      <c r="A150" s="5"/>
      <c r="B150" s="8" t="s">
        <v>36</v>
      </c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26"/>
      <c r="P150" s="39"/>
    </row>
    <row r="151" spans="1:16" ht="24" x14ac:dyDescent="0.25">
      <c r="A151" s="5" t="s">
        <v>153</v>
      </c>
      <c r="B151" s="5" t="s">
        <v>154</v>
      </c>
      <c r="C151" s="6">
        <v>50</v>
      </c>
      <c r="D151" s="6">
        <v>3.88</v>
      </c>
      <c r="E151" s="6">
        <v>2.36</v>
      </c>
      <c r="F151" s="6">
        <v>23.55</v>
      </c>
      <c r="G151" s="6">
        <v>131</v>
      </c>
      <c r="H151" s="6">
        <v>7.0000000000000007E-2</v>
      </c>
      <c r="I151" s="6"/>
      <c r="J151" s="6">
        <v>13</v>
      </c>
      <c r="K151" s="6"/>
      <c r="L151" s="6">
        <v>11</v>
      </c>
      <c r="M151" s="6">
        <v>37</v>
      </c>
      <c r="N151" s="6">
        <v>14.5</v>
      </c>
      <c r="O151" s="26">
        <v>0.69</v>
      </c>
      <c r="P151" s="39"/>
    </row>
    <row r="152" spans="1:16" ht="24" customHeight="1" x14ac:dyDescent="0.25">
      <c r="A152" s="5" t="s">
        <v>52</v>
      </c>
      <c r="B152" s="5" t="s">
        <v>27</v>
      </c>
      <c r="C152" s="6">
        <v>15</v>
      </c>
      <c r="D152" s="6">
        <v>3.48</v>
      </c>
      <c r="E152" s="6">
        <v>4.46</v>
      </c>
      <c r="F152" s="6"/>
      <c r="G152" s="6">
        <v>53.74</v>
      </c>
      <c r="H152" s="6">
        <v>8.0000000000000002E-3</v>
      </c>
      <c r="I152" s="6">
        <v>0.1</v>
      </c>
      <c r="J152" s="6">
        <v>3.9</v>
      </c>
      <c r="K152" s="6">
        <v>0.08</v>
      </c>
      <c r="L152" s="6">
        <v>132</v>
      </c>
      <c r="M152" s="6">
        <v>75</v>
      </c>
      <c r="N152" s="6">
        <v>5.25</v>
      </c>
      <c r="O152" s="26">
        <v>0.15</v>
      </c>
      <c r="P152" s="39"/>
    </row>
    <row r="153" spans="1:16" ht="24" x14ac:dyDescent="0.25">
      <c r="A153" s="5" t="s">
        <v>64</v>
      </c>
      <c r="B153" s="5" t="s">
        <v>48</v>
      </c>
      <c r="C153" s="6">
        <v>200</v>
      </c>
      <c r="D153" s="6">
        <v>0.53</v>
      </c>
      <c r="E153" s="5"/>
      <c r="F153" s="6">
        <v>9.4700000000000006</v>
      </c>
      <c r="G153" s="6">
        <v>40</v>
      </c>
      <c r="H153" s="6"/>
      <c r="I153" s="6">
        <v>0.27</v>
      </c>
      <c r="J153" s="6"/>
      <c r="K153" s="6"/>
      <c r="L153" s="6">
        <v>13.6</v>
      </c>
      <c r="M153" s="6">
        <v>22.13</v>
      </c>
      <c r="N153" s="6">
        <v>11.73</v>
      </c>
      <c r="O153" s="26">
        <v>2.13</v>
      </c>
      <c r="P153" s="39"/>
    </row>
    <row r="154" spans="1:16" x14ac:dyDescent="0.25">
      <c r="A154" s="5"/>
      <c r="B154" s="7" t="s">
        <v>39</v>
      </c>
      <c r="C154" s="6"/>
      <c r="D154" s="8">
        <f>SUM(D151:D153)</f>
        <v>7.89</v>
      </c>
      <c r="E154" s="8">
        <f t="shared" ref="E154:O154" si="22">SUM(E151:E153)</f>
        <v>6.82</v>
      </c>
      <c r="F154" s="8">
        <f t="shared" si="22"/>
        <v>33.020000000000003</v>
      </c>
      <c r="G154" s="8">
        <f t="shared" si="22"/>
        <v>224.74</v>
      </c>
      <c r="H154" s="8">
        <f t="shared" si="22"/>
        <v>7.8000000000000014E-2</v>
      </c>
      <c r="I154" s="19">
        <f t="shared" si="22"/>
        <v>0.37</v>
      </c>
      <c r="J154" s="19">
        <f t="shared" si="22"/>
        <v>16.899999999999999</v>
      </c>
      <c r="K154" s="8">
        <f t="shared" si="22"/>
        <v>0.08</v>
      </c>
      <c r="L154" s="19">
        <f t="shared" si="22"/>
        <v>156.6</v>
      </c>
      <c r="M154" s="19">
        <f t="shared" si="22"/>
        <v>134.13</v>
      </c>
      <c r="N154" s="19">
        <f t="shared" si="22"/>
        <v>31.48</v>
      </c>
      <c r="O154" s="28">
        <f t="shared" si="22"/>
        <v>2.9699999999999998</v>
      </c>
      <c r="P154" s="39">
        <v>16.350000000000001</v>
      </c>
    </row>
    <row r="155" spans="1:16" ht="24" x14ac:dyDescent="0.25">
      <c r="A155" s="5" t="s">
        <v>155</v>
      </c>
      <c r="B155" s="5" t="s">
        <v>156</v>
      </c>
      <c r="C155" s="6">
        <v>100</v>
      </c>
      <c r="D155" s="6">
        <v>12.81</v>
      </c>
      <c r="E155" s="6">
        <v>9.0299999999999994</v>
      </c>
      <c r="F155" s="6">
        <v>4.45</v>
      </c>
      <c r="G155" s="6">
        <v>165</v>
      </c>
      <c r="H155" s="6">
        <v>0.2</v>
      </c>
      <c r="I155" s="6">
        <v>29.54</v>
      </c>
      <c r="J155" s="6">
        <v>5541</v>
      </c>
      <c r="K155" s="6"/>
      <c r="L155" s="6">
        <v>27.53</v>
      </c>
      <c r="M155" s="6">
        <v>227.87</v>
      </c>
      <c r="N155" s="6">
        <v>16.82</v>
      </c>
      <c r="O155" s="26">
        <v>4.82</v>
      </c>
      <c r="P155" s="39"/>
    </row>
    <row r="156" spans="1:16" ht="24" x14ac:dyDescent="0.25">
      <c r="A156" s="5" t="s">
        <v>86</v>
      </c>
      <c r="B156" s="5" t="s">
        <v>43</v>
      </c>
      <c r="C156" s="6">
        <v>200</v>
      </c>
      <c r="D156" s="6">
        <v>4.0999999999999996</v>
      </c>
      <c r="E156" s="6">
        <v>3.1</v>
      </c>
      <c r="F156" s="6">
        <v>25.5</v>
      </c>
      <c r="G156" s="6">
        <v>146.30000000000001</v>
      </c>
      <c r="H156" s="6">
        <v>1.54</v>
      </c>
      <c r="I156" s="6">
        <v>5</v>
      </c>
      <c r="J156" s="6">
        <v>44.2</v>
      </c>
      <c r="K156" s="6">
        <v>0.2</v>
      </c>
      <c r="L156" s="6">
        <v>51</v>
      </c>
      <c r="M156" s="6">
        <v>102.6</v>
      </c>
      <c r="N156" s="6">
        <v>35.6</v>
      </c>
      <c r="O156" s="26">
        <v>1.1399999999999999</v>
      </c>
      <c r="P156" s="39"/>
    </row>
    <row r="157" spans="1:16" ht="24.75" customHeight="1" x14ac:dyDescent="0.25">
      <c r="A157" s="5" t="s">
        <v>141</v>
      </c>
      <c r="B157" s="5" t="s">
        <v>157</v>
      </c>
      <c r="C157" s="6">
        <v>100</v>
      </c>
      <c r="D157" s="6">
        <v>6.19</v>
      </c>
      <c r="E157" s="6">
        <v>6.05</v>
      </c>
      <c r="F157" s="6">
        <v>32.6</v>
      </c>
      <c r="G157" s="6">
        <v>210</v>
      </c>
      <c r="H157" s="6">
        <v>0.08</v>
      </c>
      <c r="I157" s="6">
        <v>0.12</v>
      </c>
      <c r="J157" s="6">
        <v>1.6</v>
      </c>
      <c r="K157" s="6"/>
      <c r="L157" s="6">
        <v>28.28</v>
      </c>
      <c r="M157" s="6">
        <v>66.39</v>
      </c>
      <c r="N157" s="6">
        <v>24.09</v>
      </c>
      <c r="O157" s="26">
        <v>1.23</v>
      </c>
      <c r="P157" s="39"/>
    </row>
    <row r="158" spans="1:16" x14ac:dyDescent="0.25">
      <c r="A158" s="5" t="s">
        <v>28</v>
      </c>
      <c r="B158" s="5" t="s">
        <v>29</v>
      </c>
      <c r="C158" s="6">
        <v>100</v>
      </c>
      <c r="D158" s="6">
        <v>7.9</v>
      </c>
      <c r="E158" s="6">
        <v>1</v>
      </c>
      <c r="F158" s="6">
        <v>48.3</v>
      </c>
      <c r="G158" s="6">
        <v>233.8</v>
      </c>
      <c r="H158" s="6">
        <v>0.1</v>
      </c>
      <c r="I158" s="6"/>
      <c r="J158" s="6"/>
      <c r="K158" s="6">
        <v>1.3</v>
      </c>
      <c r="L158" s="6">
        <v>23</v>
      </c>
      <c r="M158" s="6">
        <v>87</v>
      </c>
      <c r="N158" s="6">
        <v>33</v>
      </c>
      <c r="O158" s="26">
        <v>1.1000000000000001</v>
      </c>
      <c r="P158" s="39"/>
    </row>
    <row r="159" spans="1:16" ht="24" x14ac:dyDescent="0.25">
      <c r="A159" s="5" t="s">
        <v>64</v>
      </c>
      <c r="B159" s="5" t="s">
        <v>48</v>
      </c>
      <c r="C159" s="6">
        <v>200</v>
      </c>
      <c r="D159" s="6">
        <v>0.53</v>
      </c>
      <c r="E159" s="5"/>
      <c r="F159" s="6">
        <v>9.4700000000000006</v>
      </c>
      <c r="G159" s="6">
        <v>40</v>
      </c>
      <c r="H159" s="6"/>
      <c r="I159" s="6">
        <v>0.27</v>
      </c>
      <c r="J159" s="6"/>
      <c r="K159" s="6"/>
      <c r="L159" s="6">
        <v>13.6</v>
      </c>
      <c r="M159" s="6">
        <v>22.13</v>
      </c>
      <c r="N159" s="6">
        <v>11.73</v>
      </c>
      <c r="O159" s="26">
        <v>2.13</v>
      </c>
      <c r="P159" s="39"/>
    </row>
    <row r="160" spans="1:16" ht="24" x14ac:dyDescent="0.25">
      <c r="A160" s="5" t="s">
        <v>71</v>
      </c>
      <c r="B160" s="5" t="s">
        <v>158</v>
      </c>
      <c r="C160" s="6">
        <v>100</v>
      </c>
      <c r="D160" s="6">
        <v>1.5</v>
      </c>
      <c r="E160" s="6">
        <v>0.5</v>
      </c>
      <c r="F160" s="6">
        <v>21</v>
      </c>
      <c r="G160" s="6">
        <v>94.5</v>
      </c>
      <c r="H160" s="6">
        <v>0.03</v>
      </c>
      <c r="I160" s="6">
        <v>7.5</v>
      </c>
      <c r="J160" s="6"/>
      <c r="K160" s="6">
        <v>0.3</v>
      </c>
      <c r="L160" s="6">
        <v>6</v>
      </c>
      <c r="M160" s="6">
        <v>21</v>
      </c>
      <c r="N160" s="6">
        <v>31.5</v>
      </c>
      <c r="O160" s="26">
        <v>0.45</v>
      </c>
      <c r="P160" s="39"/>
    </row>
    <row r="161" spans="1:16" x14ac:dyDescent="0.25">
      <c r="A161" s="5"/>
      <c r="B161" s="7" t="s">
        <v>32</v>
      </c>
      <c r="C161" s="6"/>
      <c r="D161" s="8">
        <f>SUM(D155:D160)</f>
        <v>33.03</v>
      </c>
      <c r="E161" s="8">
        <f t="shared" ref="E161:O161" si="23">SUM(E155:E160)</f>
        <v>19.68</v>
      </c>
      <c r="F161" s="8">
        <f t="shared" si="23"/>
        <v>141.32</v>
      </c>
      <c r="G161" s="8">
        <f t="shared" si="23"/>
        <v>889.59999999999991</v>
      </c>
      <c r="H161" s="8">
        <f t="shared" si="23"/>
        <v>1.9500000000000002</v>
      </c>
      <c r="I161" s="8">
        <f t="shared" si="23"/>
        <v>42.43</v>
      </c>
      <c r="J161" s="8">
        <f t="shared" si="23"/>
        <v>5586.8</v>
      </c>
      <c r="K161" s="8">
        <f t="shared" si="23"/>
        <v>1.8</v>
      </c>
      <c r="L161" s="8">
        <f t="shared" si="23"/>
        <v>149.41</v>
      </c>
      <c r="M161" s="8">
        <f t="shared" si="23"/>
        <v>526.99</v>
      </c>
      <c r="N161" s="8">
        <f t="shared" si="23"/>
        <v>152.74</v>
      </c>
      <c r="O161" s="28">
        <f t="shared" si="23"/>
        <v>10.869999999999997</v>
      </c>
      <c r="P161" s="39">
        <v>67.52</v>
      </c>
    </row>
    <row r="162" spans="1:16" ht="24.75" customHeight="1" x14ac:dyDescent="0.25">
      <c r="A162" s="5"/>
      <c r="B162" s="7" t="s">
        <v>40</v>
      </c>
      <c r="C162" s="6"/>
      <c r="D162" s="19">
        <f>D161+D154+D149+D142</f>
        <v>113.88</v>
      </c>
      <c r="E162" s="19">
        <f t="shared" ref="E162:O162" si="24">E161+E154+E149+E142</f>
        <v>85.009999999999991</v>
      </c>
      <c r="F162" s="19">
        <f t="shared" si="24"/>
        <v>443.87</v>
      </c>
      <c r="G162" s="19">
        <f t="shared" si="24"/>
        <v>3021.69</v>
      </c>
      <c r="H162" s="19">
        <f t="shared" si="24"/>
        <v>2.6579999999999999</v>
      </c>
      <c r="I162" s="19">
        <f t="shared" si="24"/>
        <v>65.63</v>
      </c>
      <c r="J162" s="19">
        <f t="shared" si="24"/>
        <v>5767.41</v>
      </c>
      <c r="K162" s="19">
        <f t="shared" si="24"/>
        <v>5.3800000000000008</v>
      </c>
      <c r="L162" s="19">
        <f t="shared" si="24"/>
        <v>895.65</v>
      </c>
      <c r="M162" s="19">
        <f t="shared" si="24"/>
        <v>1515.77</v>
      </c>
      <c r="N162" s="19">
        <f t="shared" si="24"/>
        <v>429.93000000000006</v>
      </c>
      <c r="O162" s="29">
        <f t="shared" si="24"/>
        <v>23.059999999999995</v>
      </c>
      <c r="P162" s="39">
        <f>P142+P149+P154+P161</f>
        <v>224.89999999999998</v>
      </c>
    </row>
    <row r="163" spans="1:16" x14ac:dyDescent="0.25">
      <c r="A163" s="5"/>
      <c r="B163" s="7" t="s">
        <v>159</v>
      </c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26"/>
      <c r="P163" s="39"/>
    </row>
    <row r="164" spans="1:16" ht="24" x14ac:dyDescent="0.25">
      <c r="A164" s="5" t="s">
        <v>99</v>
      </c>
      <c r="B164" s="5" t="s">
        <v>160</v>
      </c>
      <c r="C164" s="6">
        <v>200</v>
      </c>
      <c r="D164" s="6">
        <v>6.1</v>
      </c>
      <c r="E164" s="6">
        <v>4</v>
      </c>
      <c r="F164" s="6">
        <v>36.96</v>
      </c>
      <c r="G164" s="6">
        <v>208.2</v>
      </c>
      <c r="H164" s="6">
        <v>0.22</v>
      </c>
      <c r="I164" s="6">
        <v>2.08</v>
      </c>
      <c r="J164" s="6">
        <v>32</v>
      </c>
      <c r="K164" s="6">
        <v>0.86</v>
      </c>
      <c r="L164" s="6">
        <v>221.6</v>
      </c>
      <c r="M164" s="6">
        <v>315.39999999999998</v>
      </c>
      <c r="N164" s="6">
        <v>79.599999999999994</v>
      </c>
      <c r="O164" s="26">
        <v>2.1</v>
      </c>
      <c r="P164" s="39"/>
    </row>
    <row r="165" spans="1:16" ht="24" x14ac:dyDescent="0.25">
      <c r="A165" s="5" t="s">
        <v>161</v>
      </c>
      <c r="B165" s="5" t="s">
        <v>162</v>
      </c>
      <c r="C165" s="6">
        <v>75</v>
      </c>
      <c r="D165" s="6">
        <v>9.6</v>
      </c>
      <c r="E165" s="6">
        <v>7.6</v>
      </c>
      <c r="F165" s="6">
        <v>24.1</v>
      </c>
      <c r="G165" s="6">
        <v>203.6</v>
      </c>
      <c r="H165" s="6">
        <v>0.13</v>
      </c>
      <c r="I165" s="6">
        <v>0.31</v>
      </c>
      <c r="J165" s="6">
        <v>52</v>
      </c>
      <c r="K165" s="6">
        <v>0.7</v>
      </c>
      <c r="L165" s="6">
        <v>209.1</v>
      </c>
      <c r="M165" s="6">
        <v>199.5</v>
      </c>
      <c r="N165" s="6">
        <v>26.9</v>
      </c>
      <c r="O165" s="26">
        <v>1.2</v>
      </c>
      <c r="P165" s="39"/>
    </row>
    <row r="166" spans="1:16" ht="24.75" customHeight="1" x14ac:dyDescent="0.25">
      <c r="A166" s="5" t="s">
        <v>76</v>
      </c>
      <c r="B166" s="5" t="s">
        <v>77</v>
      </c>
      <c r="C166" s="6">
        <v>15</v>
      </c>
      <c r="D166" s="6">
        <v>0.12</v>
      </c>
      <c r="E166" s="6">
        <v>10.87</v>
      </c>
      <c r="F166" s="6">
        <v>0.19</v>
      </c>
      <c r="G166" s="6">
        <v>99</v>
      </c>
      <c r="H166" s="6">
        <v>0</v>
      </c>
      <c r="I166" s="6"/>
      <c r="J166" s="6">
        <v>60</v>
      </c>
      <c r="K166" s="6"/>
      <c r="L166" s="6">
        <v>3.6</v>
      </c>
      <c r="M166" s="6">
        <v>4.5</v>
      </c>
      <c r="N166" s="6"/>
      <c r="O166" s="26">
        <v>0.03</v>
      </c>
      <c r="P166" s="39"/>
    </row>
    <row r="167" spans="1:16" x14ac:dyDescent="0.25">
      <c r="A167" s="5" t="s">
        <v>28</v>
      </c>
      <c r="B167" s="5" t="s">
        <v>29</v>
      </c>
      <c r="C167" s="6">
        <v>100</v>
      </c>
      <c r="D167" s="6">
        <v>7.9</v>
      </c>
      <c r="E167" s="6">
        <v>1</v>
      </c>
      <c r="F167" s="6">
        <v>48.3</v>
      </c>
      <c r="G167" s="6">
        <v>233.8</v>
      </c>
      <c r="H167" s="6">
        <v>0.1</v>
      </c>
      <c r="I167" s="6"/>
      <c r="J167" s="6"/>
      <c r="K167" s="6">
        <v>1.3</v>
      </c>
      <c r="L167" s="6">
        <v>23</v>
      </c>
      <c r="M167" s="6">
        <v>87</v>
      </c>
      <c r="N167" s="6">
        <v>33</v>
      </c>
      <c r="O167" s="26">
        <v>1.1000000000000001</v>
      </c>
      <c r="P167" s="39"/>
    </row>
    <row r="168" spans="1:16" ht="24" x14ac:dyDescent="0.25">
      <c r="A168" s="5" t="s">
        <v>64</v>
      </c>
      <c r="B168" s="5" t="s">
        <v>48</v>
      </c>
      <c r="C168" s="6">
        <v>200</v>
      </c>
      <c r="D168" s="6">
        <v>0.53</v>
      </c>
      <c r="E168" s="5"/>
      <c r="F168" s="6">
        <v>9.4700000000000006</v>
      </c>
      <c r="G168" s="6">
        <v>40</v>
      </c>
      <c r="H168" s="6"/>
      <c r="I168" s="6">
        <v>0.27</v>
      </c>
      <c r="J168" s="6"/>
      <c r="K168" s="6"/>
      <c r="L168" s="6">
        <v>13.6</v>
      </c>
      <c r="M168" s="6">
        <v>22.13</v>
      </c>
      <c r="N168" s="6">
        <v>11.73</v>
      </c>
      <c r="O168" s="26">
        <v>2.13</v>
      </c>
      <c r="P168" s="39"/>
    </row>
    <row r="169" spans="1:16" x14ac:dyDescent="0.25">
      <c r="A169" s="5"/>
      <c r="B169" s="7" t="s">
        <v>32</v>
      </c>
      <c r="C169" s="6"/>
      <c r="D169" s="8">
        <f>SUM(D164:D168)</f>
        <v>24.25</v>
      </c>
      <c r="E169" s="8">
        <f t="shared" ref="E169:O169" si="25">SUM(E164:E168)</f>
        <v>23.47</v>
      </c>
      <c r="F169" s="8">
        <f t="shared" si="25"/>
        <v>119.02</v>
      </c>
      <c r="G169" s="19">
        <f t="shared" si="25"/>
        <v>784.59999999999991</v>
      </c>
      <c r="H169" s="8">
        <f t="shared" si="25"/>
        <v>0.44999999999999996</v>
      </c>
      <c r="I169" s="8">
        <f t="shared" si="25"/>
        <v>2.66</v>
      </c>
      <c r="J169" s="8">
        <f t="shared" si="25"/>
        <v>144</v>
      </c>
      <c r="K169" s="8">
        <f t="shared" si="25"/>
        <v>2.8600000000000003</v>
      </c>
      <c r="L169" s="8">
        <f t="shared" si="25"/>
        <v>470.90000000000003</v>
      </c>
      <c r="M169" s="8">
        <f t="shared" si="25"/>
        <v>628.53</v>
      </c>
      <c r="N169" s="8">
        <f t="shared" si="25"/>
        <v>151.22999999999999</v>
      </c>
      <c r="O169" s="28">
        <f t="shared" si="25"/>
        <v>6.56</v>
      </c>
      <c r="P169" s="39">
        <v>38.909999999999997</v>
      </c>
    </row>
    <row r="170" spans="1:16" x14ac:dyDescent="0.25">
      <c r="A170" s="5"/>
      <c r="B170" s="8" t="s">
        <v>33</v>
      </c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26"/>
      <c r="P170" s="39"/>
    </row>
    <row r="171" spans="1:16" ht="24" x14ac:dyDescent="0.25">
      <c r="A171" s="5" t="s">
        <v>163</v>
      </c>
      <c r="B171" s="5" t="s">
        <v>164</v>
      </c>
      <c r="C171" s="6">
        <v>100</v>
      </c>
      <c r="D171" s="6">
        <v>1.4</v>
      </c>
      <c r="E171" s="6">
        <v>10.039999999999999</v>
      </c>
      <c r="F171" s="6">
        <v>7.29</v>
      </c>
      <c r="G171" s="6">
        <v>125.1</v>
      </c>
      <c r="H171" s="6">
        <v>0.04</v>
      </c>
      <c r="I171" s="6">
        <v>9.6300000000000008</v>
      </c>
      <c r="J171" s="6"/>
      <c r="K171" s="6"/>
      <c r="L171" s="6">
        <v>31.23</v>
      </c>
      <c r="M171" s="6">
        <v>43.27</v>
      </c>
      <c r="N171" s="6">
        <v>19.53</v>
      </c>
      <c r="O171" s="26">
        <v>0.82</v>
      </c>
      <c r="P171" s="39"/>
    </row>
    <row r="172" spans="1:16" ht="24" x14ac:dyDescent="0.25">
      <c r="A172" s="5" t="s">
        <v>165</v>
      </c>
      <c r="B172" s="5" t="s">
        <v>166</v>
      </c>
      <c r="C172" s="6">
        <v>250</v>
      </c>
      <c r="D172" s="6">
        <v>1.48</v>
      </c>
      <c r="E172" s="6">
        <v>4.91</v>
      </c>
      <c r="F172" s="6">
        <v>6.09</v>
      </c>
      <c r="G172" s="6">
        <v>97.25</v>
      </c>
      <c r="H172" s="6">
        <v>0.04</v>
      </c>
      <c r="I172" s="6">
        <v>9.8699999999999992</v>
      </c>
      <c r="J172" s="6"/>
      <c r="K172" s="6">
        <v>2.44</v>
      </c>
      <c r="L172" s="6">
        <v>35.869999999999997</v>
      </c>
      <c r="M172" s="6">
        <v>33.57</v>
      </c>
      <c r="N172" s="6">
        <v>14.17</v>
      </c>
      <c r="O172" s="26">
        <v>0.56999999999999995</v>
      </c>
      <c r="P172" s="39"/>
    </row>
    <row r="173" spans="1:16" ht="24" x14ac:dyDescent="0.25">
      <c r="A173" s="5" t="s">
        <v>167</v>
      </c>
      <c r="B173" s="5" t="s">
        <v>168</v>
      </c>
      <c r="C173" s="6">
        <v>200</v>
      </c>
      <c r="D173" s="6">
        <v>6.22</v>
      </c>
      <c r="E173" s="6">
        <v>9.86</v>
      </c>
      <c r="F173" s="6">
        <v>40.200000000000003</v>
      </c>
      <c r="G173" s="6">
        <v>219</v>
      </c>
      <c r="H173" s="6">
        <v>0.12</v>
      </c>
      <c r="I173" s="6"/>
      <c r="J173" s="6"/>
      <c r="K173" s="6">
        <v>50</v>
      </c>
      <c r="L173" s="6">
        <v>65.37</v>
      </c>
      <c r="M173" s="6">
        <v>213.8</v>
      </c>
      <c r="N173" s="6">
        <v>32.5</v>
      </c>
      <c r="O173" s="26">
        <v>1.18</v>
      </c>
      <c r="P173" s="39"/>
    </row>
    <row r="174" spans="1:16" ht="24" x14ac:dyDescent="0.25">
      <c r="A174" s="5" t="s">
        <v>169</v>
      </c>
      <c r="B174" s="5" t="s">
        <v>170</v>
      </c>
      <c r="C174" s="6">
        <v>130</v>
      </c>
      <c r="D174" s="6">
        <v>17.670000000000002</v>
      </c>
      <c r="E174" s="6">
        <v>15.18</v>
      </c>
      <c r="F174" s="6">
        <v>4.3899999999999997</v>
      </c>
      <c r="G174" s="6">
        <v>225</v>
      </c>
      <c r="H174" s="6">
        <v>7.0000000000000007E-2</v>
      </c>
      <c r="I174" s="6">
        <v>2.16</v>
      </c>
      <c r="J174" s="6">
        <v>56.25</v>
      </c>
      <c r="K174" s="6"/>
      <c r="L174" s="6">
        <v>58.35</v>
      </c>
      <c r="M174" s="6">
        <v>135.75</v>
      </c>
      <c r="N174" s="6">
        <v>19.71</v>
      </c>
      <c r="O174" s="26">
        <v>1.36</v>
      </c>
      <c r="P174" s="39"/>
    </row>
    <row r="175" spans="1:16" ht="24" x14ac:dyDescent="0.25">
      <c r="A175" s="5" t="s">
        <v>111</v>
      </c>
      <c r="B175" s="5" t="s">
        <v>112</v>
      </c>
      <c r="C175" s="6">
        <v>200</v>
      </c>
      <c r="D175" s="6"/>
      <c r="E175" s="6"/>
      <c r="F175" s="6">
        <v>10</v>
      </c>
      <c r="G175" s="6">
        <v>53.72</v>
      </c>
      <c r="H175" s="6"/>
      <c r="I175" s="6">
        <v>1.4</v>
      </c>
      <c r="J175" s="6"/>
      <c r="K175" s="6"/>
      <c r="L175" s="6">
        <v>0.02</v>
      </c>
      <c r="M175" s="6">
        <v>12</v>
      </c>
      <c r="N175" s="6">
        <v>4.0999999999999996</v>
      </c>
      <c r="O175" s="26">
        <v>0.03</v>
      </c>
      <c r="P175" s="39"/>
    </row>
    <row r="176" spans="1:16" x14ac:dyDescent="0.25">
      <c r="A176" s="5" t="s">
        <v>28</v>
      </c>
      <c r="B176" s="5" t="s">
        <v>29</v>
      </c>
      <c r="C176" s="6">
        <v>150</v>
      </c>
      <c r="D176" s="6">
        <v>11.85</v>
      </c>
      <c r="E176" s="6">
        <v>1.5</v>
      </c>
      <c r="F176" s="6">
        <v>72.45</v>
      </c>
      <c r="G176" s="6">
        <v>350.7</v>
      </c>
      <c r="H176" s="6">
        <v>0.15</v>
      </c>
      <c r="I176" s="6"/>
      <c r="J176" s="6"/>
      <c r="K176" s="6">
        <v>1.95</v>
      </c>
      <c r="L176" s="6">
        <v>34.5</v>
      </c>
      <c r="M176" s="6">
        <v>130.5</v>
      </c>
      <c r="N176" s="6">
        <v>49.5</v>
      </c>
      <c r="O176" s="26">
        <v>1.65</v>
      </c>
      <c r="P176" s="39"/>
    </row>
    <row r="177" spans="1:16" x14ac:dyDescent="0.25">
      <c r="A177" s="5"/>
      <c r="B177" s="7" t="s">
        <v>32</v>
      </c>
      <c r="C177" s="6"/>
      <c r="D177" s="8">
        <f>SUM(D171:D176)</f>
        <v>38.620000000000005</v>
      </c>
      <c r="E177" s="8">
        <f t="shared" ref="E177:O177" si="26">SUM(E171:E176)</f>
        <v>41.489999999999995</v>
      </c>
      <c r="F177" s="8">
        <f t="shared" si="26"/>
        <v>140.42000000000002</v>
      </c>
      <c r="G177" s="19">
        <f t="shared" si="26"/>
        <v>1070.77</v>
      </c>
      <c r="H177" s="8">
        <f t="shared" si="26"/>
        <v>0.42000000000000004</v>
      </c>
      <c r="I177" s="8">
        <f t="shared" si="26"/>
        <v>23.06</v>
      </c>
      <c r="J177" s="8">
        <f t="shared" si="26"/>
        <v>56.25</v>
      </c>
      <c r="K177" s="8">
        <f t="shared" si="26"/>
        <v>54.39</v>
      </c>
      <c r="L177" s="8">
        <f t="shared" si="26"/>
        <v>225.34</v>
      </c>
      <c r="M177" s="8">
        <f t="shared" si="26"/>
        <v>568.89</v>
      </c>
      <c r="N177" s="8">
        <f t="shared" si="26"/>
        <v>139.51</v>
      </c>
      <c r="O177" s="28">
        <f t="shared" si="26"/>
        <v>5.6099999999999994</v>
      </c>
      <c r="P177" s="39">
        <v>81.09</v>
      </c>
    </row>
    <row r="178" spans="1:16" x14ac:dyDescent="0.25">
      <c r="A178" s="5"/>
      <c r="B178" s="8" t="s">
        <v>36</v>
      </c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26"/>
      <c r="P178" s="39"/>
    </row>
    <row r="179" spans="1:16" x14ac:dyDescent="0.25">
      <c r="A179" s="5" t="s">
        <v>28</v>
      </c>
      <c r="B179" s="5" t="s">
        <v>171</v>
      </c>
      <c r="C179" s="6">
        <v>60</v>
      </c>
      <c r="D179" s="6">
        <v>2.88</v>
      </c>
      <c r="E179" s="6">
        <v>1.68</v>
      </c>
      <c r="F179" s="6">
        <v>46.62</v>
      </c>
      <c r="G179" s="6">
        <v>201.48</v>
      </c>
      <c r="H179" s="6">
        <v>0.04</v>
      </c>
      <c r="I179" s="6"/>
      <c r="J179" s="6"/>
      <c r="K179" s="6"/>
      <c r="L179" s="6">
        <v>5.4</v>
      </c>
      <c r="M179" s="6">
        <v>24.6</v>
      </c>
      <c r="N179" s="6"/>
      <c r="O179" s="26">
        <v>0.36</v>
      </c>
      <c r="P179" s="39"/>
    </row>
    <row r="180" spans="1:16" ht="24" x14ac:dyDescent="0.25">
      <c r="A180" s="5" t="s">
        <v>172</v>
      </c>
      <c r="B180" s="5" t="s">
        <v>138</v>
      </c>
      <c r="C180" s="6">
        <v>200</v>
      </c>
      <c r="D180" s="6">
        <v>6</v>
      </c>
      <c r="E180" s="6">
        <v>6.4</v>
      </c>
      <c r="F180" s="6">
        <v>9.4</v>
      </c>
      <c r="G180" s="6">
        <v>107</v>
      </c>
      <c r="H180" s="6">
        <v>0.04</v>
      </c>
      <c r="I180" s="6">
        <v>1.2</v>
      </c>
      <c r="J180" s="6">
        <v>0.03</v>
      </c>
      <c r="K180" s="6"/>
      <c r="L180" s="6">
        <v>242</v>
      </c>
      <c r="M180" s="6">
        <v>182</v>
      </c>
      <c r="N180" s="6">
        <v>28</v>
      </c>
      <c r="O180" s="26">
        <v>0.2</v>
      </c>
      <c r="P180" s="39"/>
    </row>
    <row r="181" spans="1:16" x14ac:dyDescent="0.25">
      <c r="A181" s="5"/>
      <c r="B181" s="7" t="s">
        <v>39</v>
      </c>
      <c r="C181" s="6"/>
      <c r="D181" s="8">
        <f>SUM(D179:D180)</f>
        <v>8.879999999999999</v>
      </c>
      <c r="E181" s="8">
        <f>SUM(E179:E180)</f>
        <v>8.08</v>
      </c>
      <c r="F181" s="8">
        <f>SUM(F179:F180)</f>
        <v>56.019999999999996</v>
      </c>
      <c r="G181" s="8">
        <f>SUM(G179:G180)</f>
        <v>308.48</v>
      </c>
      <c r="H181" s="8">
        <f>SUM(H179:H180)</f>
        <v>0.08</v>
      </c>
      <c r="I181" s="8">
        <f>SUM(I180)</f>
        <v>1.2</v>
      </c>
      <c r="J181" s="8">
        <f>SUM(J180)</f>
        <v>0.03</v>
      </c>
      <c r="K181" s="8">
        <v>0</v>
      </c>
      <c r="L181" s="19">
        <f>SUM(L179:L180)</f>
        <v>247.4</v>
      </c>
      <c r="M181" s="8">
        <f>SUM(M179:M180)</f>
        <v>206.6</v>
      </c>
      <c r="N181" s="19">
        <f>SUM(N180)</f>
        <v>28</v>
      </c>
      <c r="O181" s="28">
        <f>SUM(O179:O180)</f>
        <v>0.56000000000000005</v>
      </c>
      <c r="P181" s="39">
        <v>21.2</v>
      </c>
    </row>
    <row r="182" spans="1:16" ht="24" x14ac:dyDescent="0.25">
      <c r="A182" s="5" t="s">
        <v>118</v>
      </c>
      <c r="B182" s="5" t="s">
        <v>173</v>
      </c>
      <c r="C182" s="6">
        <v>230</v>
      </c>
      <c r="D182" s="6">
        <v>16.100000000000001</v>
      </c>
      <c r="E182" s="6">
        <v>11.92</v>
      </c>
      <c r="F182" s="6">
        <v>31.62</v>
      </c>
      <c r="G182" s="6">
        <v>298.85000000000002</v>
      </c>
      <c r="H182" s="6">
        <v>0.12</v>
      </c>
      <c r="I182" s="6">
        <v>1.1499999999999999</v>
      </c>
      <c r="J182" s="6">
        <v>57.5</v>
      </c>
      <c r="K182" s="6">
        <v>0.86</v>
      </c>
      <c r="L182" s="6">
        <v>202.69</v>
      </c>
      <c r="M182" s="6">
        <v>69.290000000000006</v>
      </c>
      <c r="N182" s="6">
        <v>53.76</v>
      </c>
      <c r="O182" s="26">
        <v>2.2999999999999998</v>
      </c>
      <c r="P182" s="39"/>
    </row>
    <row r="183" spans="1:16" ht="24" x14ac:dyDescent="0.25">
      <c r="A183" s="5" t="s">
        <v>174</v>
      </c>
      <c r="B183" s="5" t="s">
        <v>231</v>
      </c>
      <c r="C183" s="6">
        <v>55</v>
      </c>
      <c r="D183" s="6">
        <v>2.4</v>
      </c>
      <c r="E183" s="6">
        <v>3.87</v>
      </c>
      <c r="F183" s="6">
        <v>27.83</v>
      </c>
      <c r="G183" s="6">
        <v>156</v>
      </c>
      <c r="H183" s="6">
        <v>0.04</v>
      </c>
      <c r="I183" s="6">
        <v>0.09</v>
      </c>
      <c r="J183" s="6">
        <v>19.989999999999998</v>
      </c>
      <c r="K183" s="6"/>
      <c r="L183" s="6">
        <v>9.99</v>
      </c>
      <c r="M183" s="6">
        <v>22.78</v>
      </c>
      <c r="N183" s="6">
        <v>5.59</v>
      </c>
      <c r="O183" s="26">
        <v>0.59</v>
      </c>
      <c r="P183" s="39"/>
    </row>
    <row r="184" spans="1:16" x14ac:dyDescent="0.25">
      <c r="A184" s="5" t="s">
        <v>28</v>
      </c>
      <c r="B184" s="5" t="s">
        <v>29</v>
      </c>
      <c r="C184" s="6">
        <v>150</v>
      </c>
      <c r="D184" s="6">
        <v>11.85</v>
      </c>
      <c r="E184" s="6">
        <v>1.5</v>
      </c>
      <c r="F184" s="6">
        <v>72.45</v>
      </c>
      <c r="G184" s="6">
        <v>350.7</v>
      </c>
      <c r="H184" s="6">
        <v>0.15</v>
      </c>
      <c r="I184" s="6"/>
      <c r="J184" s="6"/>
      <c r="K184" s="6">
        <v>1.95</v>
      </c>
      <c r="L184" s="6">
        <v>34.5</v>
      </c>
      <c r="M184" s="6">
        <v>130.5</v>
      </c>
      <c r="N184" s="6">
        <v>49.5</v>
      </c>
      <c r="O184" s="26">
        <v>1.65</v>
      </c>
      <c r="P184" s="39"/>
    </row>
    <row r="185" spans="1:16" ht="24" x14ac:dyDescent="0.25">
      <c r="A185" s="5" t="s">
        <v>64</v>
      </c>
      <c r="B185" s="5" t="s">
        <v>48</v>
      </c>
      <c r="C185" s="6">
        <v>200</v>
      </c>
      <c r="D185" s="6">
        <v>0.53</v>
      </c>
      <c r="E185" s="5"/>
      <c r="F185" s="6">
        <v>9.4700000000000006</v>
      </c>
      <c r="G185" s="6">
        <v>40</v>
      </c>
      <c r="H185" s="6"/>
      <c r="I185" s="6">
        <v>0.27</v>
      </c>
      <c r="J185" s="6"/>
      <c r="K185" s="6"/>
      <c r="L185" s="6">
        <v>13.6</v>
      </c>
      <c r="M185" s="6">
        <v>22.13</v>
      </c>
      <c r="N185" s="6">
        <v>11.73</v>
      </c>
      <c r="O185" s="26">
        <v>2.13</v>
      </c>
      <c r="P185" s="39"/>
    </row>
    <row r="186" spans="1:16" x14ac:dyDescent="0.25">
      <c r="A186" s="5"/>
      <c r="B186" s="7" t="s">
        <v>32</v>
      </c>
      <c r="C186" s="8"/>
      <c r="D186" s="8">
        <f t="shared" ref="D186:O186" si="27">SUM(D182:D185)</f>
        <v>30.880000000000003</v>
      </c>
      <c r="E186" s="8">
        <f t="shared" si="27"/>
        <v>17.29</v>
      </c>
      <c r="F186" s="8">
        <f t="shared" si="27"/>
        <v>141.37</v>
      </c>
      <c r="G186" s="8">
        <f t="shared" si="27"/>
        <v>845.55</v>
      </c>
      <c r="H186" s="8">
        <f t="shared" si="27"/>
        <v>0.31</v>
      </c>
      <c r="I186" s="8">
        <f t="shared" si="27"/>
        <v>1.51</v>
      </c>
      <c r="J186" s="8">
        <f t="shared" si="27"/>
        <v>77.489999999999995</v>
      </c>
      <c r="K186" s="8">
        <f t="shared" si="27"/>
        <v>2.81</v>
      </c>
      <c r="L186" s="8">
        <f t="shared" si="27"/>
        <v>260.78000000000003</v>
      </c>
      <c r="M186" s="8">
        <f t="shared" si="27"/>
        <v>244.7</v>
      </c>
      <c r="N186" s="8">
        <f t="shared" si="27"/>
        <v>120.58</v>
      </c>
      <c r="O186" s="28">
        <f t="shared" si="27"/>
        <v>6.669999999999999</v>
      </c>
      <c r="P186" s="39">
        <v>81.23</v>
      </c>
    </row>
    <row r="187" spans="1:16" ht="23.25" customHeight="1" x14ac:dyDescent="0.25">
      <c r="A187" s="5"/>
      <c r="B187" s="7" t="s">
        <v>40</v>
      </c>
      <c r="C187" s="8"/>
      <c r="D187" s="8">
        <f>D186+D181+D177+D169</f>
        <v>102.63000000000001</v>
      </c>
      <c r="E187" s="8">
        <f t="shared" ref="E187:O187" si="28">E186+E181+E177+E169</f>
        <v>90.329999999999984</v>
      </c>
      <c r="F187" s="8">
        <f t="shared" si="28"/>
        <v>456.83</v>
      </c>
      <c r="G187" s="19">
        <f t="shared" si="28"/>
        <v>3009.4</v>
      </c>
      <c r="H187" s="8">
        <f t="shared" si="28"/>
        <v>1.26</v>
      </c>
      <c r="I187" s="8">
        <f t="shared" si="28"/>
        <v>28.43</v>
      </c>
      <c r="J187" s="8">
        <f t="shared" si="28"/>
        <v>277.77</v>
      </c>
      <c r="K187" s="8">
        <f t="shared" si="28"/>
        <v>60.06</v>
      </c>
      <c r="L187" s="8">
        <f t="shared" si="28"/>
        <v>1204.42</v>
      </c>
      <c r="M187" s="8">
        <f t="shared" si="28"/>
        <v>1648.7199999999998</v>
      </c>
      <c r="N187" s="8">
        <f t="shared" si="28"/>
        <v>439.31999999999994</v>
      </c>
      <c r="O187" s="28">
        <f t="shared" si="28"/>
        <v>19.399999999999999</v>
      </c>
      <c r="P187" s="39">
        <f>P169+P177+P181+P186</f>
        <v>222.43</v>
      </c>
    </row>
    <row r="188" spans="1:16" x14ac:dyDescent="0.25">
      <c r="A188" s="5"/>
      <c r="B188" s="7" t="s">
        <v>175</v>
      </c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26"/>
      <c r="P188" s="39"/>
    </row>
    <row r="189" spans="1:16" ht="24" x14ac:dyDescent="0.25">
      <c r="A189" s="5" t="s">
        <v>123</v>
      </c>
      <c r="B189" s="5" t="s">
        <v>176</v>
      </c>
      <c r="C189" s="6">
        <v>220</v>
      </c>
      <c r="D189" s="6">
        <v>5.0999999999999996</v>
      </c>
      <c r="E189" s="6">
        <v>10.72</v>
      </c>
      <c r="F189" s="6">
        <v>43.4</v>
      </c>
      <c r="G189" s="6">
        <v>291</v>
      </c>
      <c r="H189" s="6">
        <v>0.06</v>
      </c>
      <c r="I189" s="6">
        <v>1.17</v>
      </c>
      <c r="J189" s="6">
        <v>58</v>
      </c>
      <c r="K189" s="6"/>
      <c r="L189" s="6">
        <v>138.13999999999999</v>
      </c>
      <c r="M189" s="6">
        <v>130.38999999999999</v>
      </c>
      <c r="N189" s="6">
        <v>30.12</v>
      </c>
      <c r="O189" s="26">
        <v>0.5</v>
      </c>
      <c r="P189" s="39"/>
    </row>
    <row r="190" spans="1:16" x14ac:dyDescent="0.25">
      <c r="A190" s="5" t="s">
        <v>28</v>
      </c>
      <c r="B190" s="5" t="s">
        <v>177</v>
      </c>
      <c r="C190" s="6">
        <v>40</v>
      </c>
      <c r="D190" s="6">
        <v>3</v>
      </c>
      <c r="E190" s="6">
        <v>4.72</v>
      </c>
      <c r="F190" s="6">
        <v>29.96</v>
      </c>
      <c r="G190" s="6">
        <v>166.84</v>
      </c>
      <c r="H190" s="6">
        <v>0.03</v>
      </c>
      <c r="I190" s="6"/>
      <c r="J190" s="6"/>
      <c r="K190" s="6"/>
      <c r="L190" s="6">
        <v>8</v>
      </c>
      <c r="M190" s="6">
        <v>27.6</v>
      </c>
      <c r="N190" s="6">
        <v>5.2</v>
      </c>
      <c r="O190" s="26">
        <v>0.4</v>
      </c>
      <c r="P190" s="39"/>
    </row>
    <row r="191" spans="1:16" x14ac:dyDescent="0.25">
      <c r="A191" s="5" t="s">
        <v>28</v>
      </c>
      <c r="B191" s="5" t="s">
        <v>29</v>
      </c>
      <c r="C191" s="6">
        <v>100</v>
      </c>
      <c r="D191" s="6">
        <v>7.9</v>
      </c>
      <c r="E191" s="6">
        <v>1</v>
      </c>
      <c r="F191" s="6">
        <v>48.3</v>
      </c>
      <c r="G191" s="6">
        <v>233.8</v>
      </c>
      <c r="H191" s="6">
        <v>0.1</v>
      </c>
      <c r="I191" s="6"/>
      <c r="J191" s="6"/>
      <c r="K191" s="6">
        <v>1.3</v>
      </c>
      <c r="L191" s="6">
        <v>23</v>
      </c>
      <c r="M191" s="6">
        <v>87</v>
      </c>
      <c r="N191" s="6">
        <v>33</v>
      </c>
      <c r="O191" s="26">
        <v>1.1000000000000001</v>
      </c>
      <c r="P191" s="39"/>
    </row>
    <row r="192" spans="1:16" ht="24" x14ac:dyDescent="0.25">
      <c r="A192" s="5" t="s">
        <v>76</v>
      </c>
      <c r="B192" s="5" t="s">
        <v>77</v>
      </c>
      <c r="C192" s="6">
        <v>10</v>
      </c>
      <c r="D192" s="6">
        <v>0.08</v>
      </c>
      <c r="E192" s="6">
        <v>7.25</v>
      </c>
      <c r="F192" s="6">
        <v>0.13</v>
      </c>
      <c r="G192" s="6">
        <v>66</v>
      </c>
      <c r="H192" s="6"/>
      <c r="I192" s="6"/>
      <c r="J192" s="6">
        <v>40</v>
      </c>
      <c r="K192" s="6"/>
      <c r="L192" s="6">
        <v>2.4</v>
      </c>
      <c r="M192" s="6">
        <v>3</v>
      </c>
      <c r="N192" s="6"/>
      <c r="O192" s="26">
        <v>0.02</v>
      </c>
      <c r="P192" s="39"/>
    </row>
    <row r="193" spans="1:16" ht="24" x14ac:dyDescent="0.25">
      <c r="A193" s="5" t="s">
        <v>64</v>
      </c>
      <c r="B193" s="5" t="s">
        <v>48</v>
      </c>
      <c r="C193" s="6">
        <v>200</v>
      </c>
      <c r="D193" s="6">
        <v>0.53</v>
      </c>
      <c r="E193" s="5"/>
      <c r="F193" s="6">
        <v>9.4700000000000006</v>
      </c>
      <c r="G193" s="6">
        <v>40</v>
      </c>
      <c r="H193" s="6"/>
      <c r="I193" s="6">
        <v>0.27</v>
      </c>
      <c r="J193" s="6"/>
      <c r="K193" s="6"/>
      <c r="L193" s="6">
        <v>13.6</v>
      </c>
      <c r="M193" s="6">
        <v>22.13</v>
      </c>
      <c r="N193" s="6">
        <v>11.73</v>
      </c>
      <c r="O193" s="26">
        <v>2.13</v>
      </c>
      <c r="P193" s="39"/>
    </row>
    <row r="194" spans="1:16" ht="24" x14ac:dyDescent="0.25">
      <c r="A194" s="5" t="s">
        <v>78</v>
      </c>
      <c r="B194" s="5" t="s">
        <v>79</v>
      </c>
      <c r="C194" s="5" t="s">
        <v>80</v>
      </c>
      <c r="D194" s="6">
        <v>5.08</v>
      </c>
      <c r="E194" s="6">
        <v>4.5999999999999996</v>
      </c>
      <c r="F194" s="6">
        <v>0.28000000000000003</v>
      </c>
      <c r="G194" s="6">
        <v>62.84</v>
      </c>
      <c r="H194" s="6">
        <v>0.03</v>
      </c>
      <c r="I194" s="6"/>
      <c r="J194" s="6">
        <v>100</v>
      </c>
      <c r="K194" s="6">
        <v>0.24</v>
      </c>
      <c r="L194" s="6">
        <v>22</v>
      </c>
      <c r="M194" s="6">
        <v>76.8</v>
      </c>
      <c r="N194" s="6">
        <v>4.8</v>
      </c>
      <c r="O194" s="26">
        <v>1</v>
      </c>
      <c r="P194" s="39"/>
    </row>
    <row r="195" spans="1:16" x14ac:dyDescent="0.25">
      <c r="A195" s="5"/>
      <c r="B195" s="7" t="s">
        <v>32</v>
      </c>
      <c r="C195" s="8"/>
      <c r="D195" s="8">
        <f t="shared" ref="D195:O195" si="29">SUM(D189:D194)</f>
        <v>21.689999999999998</v>
      </c>
      <c r="E195" s="8">
        <f t="shared" si="29"/>
        <v>28.29</v>
      </c>
      <c r="F195" s="8">
        <f t="shared" si="29"/>
        <v>131.54</v>
      </c>
      <c r="G195" s="8">
        <f t="shared" si="29"/>
        <v>860.48000000000013</v>
      </c>
      <c r="H195" s="8">
        <f t="shared" si="29"/>
        <v>0.22</v>
      </c>
      <c r="I195" s="8">
        <f t="shared" si="29"/>
        <v>1.44</v>
      </c>
      <c r="J195" s="19">
        <f t="shared" si="29"/>
        <v>198</v>
      </c>
      <c r="K195" s="8">
        <f t="shared" si="29"/>
        <v>1.54</v>
      </c>
      <c r="L195" s="8">
        <f t="shared" si="29"/>
        <v>207.14</v>
      </c>
      <c r="M195" s="8">
        <f t="shared" si="29"/>
        <v>346.92</v>
      </c>
      <c r="N195" s="8">
        <f t="shared" si="29"/>
        <v>84.85</v>
      </c>
      <c r="O195" s="28">
        <f t="shared" si="29"/>
        <v>5.15</v>
      </c>
      <c r="P195" s="39">
        <v>38.36</v>
      </c>
    </row>
    <row r="196" spans="1:16" x14ac:dyDescent="0.25">
      <c r="A196" s="5"/>
      <c r="B196" s="8" t="s">
        <v>33</v>
      </c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26"/>
      <c r="P196" s="39"/>
    </row>
    <row r="197" spans="1:16" ht="34.5" customHeight="1" x14ac:dyDescent="0.25">
      <c r="A197" s="5" t="s">
        <v>178</v>
      </c>
      <c r="B197" s="5" t="s">
        <v>179</v>
      </c>
      <c r="C197" s="6">
        <v>100</v>
      </c>
      <c r="D197" s="6">
        <v>2.59</v>
      </c>
      <c r="E197" s="6">
        <v>7.38</v>
      </c>
      <c r="F197" s="6">
        <v>3.23</v>
      </c>
      <c r="G197" s="6">
        <v>76.34</v>
      </c>
      <c r="H197" s="6">
        <v>0.04</v>
      </c>
      <c r="I197" s="6">
        <v>17.29</v>
      </c>
      <c r="J197" s="6">
        <v>29.6</v>
      </c>
      <c r="K197" s="6">
        <v>0.46</v>
      </c>
      <c r="L197" s="6">
        <v>33.200000000000003</v>
      </c>
      <c r="M197" s="6">
        <v>49.82</v>
      </c>
      <c r="N197" s="6">
        <v>15</v>
      </c>
      <c r="O197" s="26">
        <v>0.86</v>
      </c>
      <c r="P197" s="39"/>
    </row>
    <row r="198" spans="1:16" ht="24" x14ac:dyDescent="0.25">
      <c r="A198" s="5" t="s">
        <v>180</v>
      </c>
      <c r="B198" s="5" t="s">
        <v>181</v>
      </c>
      <c r="C198" s="6">
        <v>250</v>
      </c>
      <c r="D198" s="6">
        <v>5.49</v>
      </c>
      <c r="E198" s="6">
        <v>5.27</v>
      </c>
      <c r="F198" s="6">
        <v>16.53</v>
      </c>
      <c r="G198" s="6">
        <v>148.25</v>
      </c>
      <c r="H198" s="6">
        <v>0.22</v>
      </c>
      <c r="I198" s="6">
        <v>5.82</v>
      </c>
      <c r="J198" s="6"/>
      <c r="K198" s="6"/>
      <c r="L198" s="6">
        <v>42.68</v>
      </c>
      <c r="M198" s="6">
        <v>88.1</v>
      </c>
      <c r="N198" s="6">
        <v>35.57</v>
      </c>
      <c r="O198" s="26">
        <v>2.0499999999999998</v>
      </c>
      <c r="P198" s="39"/>
    </row>
    <row r="199" spans="1:16" ht="24" x14ac:dyDescent="0.25">
      <c r="A199" s="5" t="s">
        <v>107</v>
      </c>
      <c r="B199" s="5" t="s">
        <v>108</v>
      </c>
      <c r="C199" s="6">
        <v>200</v>
      </c>
      <c r="D199" s="6">
        <v>11.87</v>
      </c>
      <c r="E199" s="6">
        <v>5.47</v>
      </c>
      <c r="F199" s="6">
        <v>53.12</v>
      </c>
      <c r="G199" s="6">
        <v>309.14999999999998</v>
      </c>
      <c r="H199" s="6">
        <v>0.27</v>
      </c>
      <c r="I199" s="6"/>
      <c r="J199" s="6"/>
      <c r="K199" s="6"/>
      <c r="L199" s="6">
        <v>280</v>
      </c>
      <c r="M199" s="6">
        <v>19.47</v>
      </c>
      <c r="N199" s="6">
        <v>186.67</v>
      </c>
      <c r="O199" s="26">
        <v>6.68</v>
      </c>
      <c r="P199" s="39"/>
    </row>
    <row r="200" spans="1:16" ht="24" x14ac:dyDescent="0.25">
      <c r="A200" s="5" t="s">
        <v>182</v>
      </c>
      <c r="B200" s="5" t="s">
        <v>183</v>
      </c>
      <c r="C200" s="6">
        <v>130</v>
      </c>
      <c r="D200" s="6">
        <v>11.89</v>
      </c>
      <c r="E200" s="6">
        <v>10.1</v>
      </c>
      <c r="F200" s="6">
        <v>9.89</v>
      </c>
      <c r="G200" s="6">
        <v>178.75</v>
      </c>
      <c r="H200" s="6">
        <v>7.0000000000000007E-2</v>
      </c>
      <c r="I200" s="6">
        <v>0.02</v>
      </c>
      <c r="J200" s="6">
        <v>28.65</v>
      </c>
      <c r="K200" s="6"/>
      <c r="L200" s="6">
        <v>24.99</v>
      </c>
      <c r="M200" s="6">
        <v>118.71</v>
      </c>
      <c r="N200" s="6">
        <v>22.69</v>
      </c>
      <c r="O200" s="26">
        <v>1.04</v>
      </c>
      <c r="P200" s="39"/>
    </row>
    <row r="201" spans="1:16" ht="24" x14ac:dyDescent="0.25">
      <c r="A201" s="5" t="s">
        <v>59</v>
      </c>
      <c r="B201" s="5" t="s">
        <v>50</v>
      </c>
      <c r="C201" s="6">
        <v>200</v>
      </c>
      <c r="D201" s="6">
        <v>0.78</v>
      </c>
      <c r="E201" s="6">
        <v>0.05</v>
      </c>
      <c r="F201" s="6">
        <v>27.63</v>
      </c>
      <c r="G201" s="6">
        <v>114.8</v>
      </c>
      <c r="H201" s="6">
        <v>0.02</v>
      </c>
      <c r="I201" s="6">
        <v>0.6</v>
      </c>
      <c r="J201" s="6"/>
      <c r="K201" s="6"/>
      <c r="L201" s="6">
        <v>32.32</v>
      </c>
      <c r="M201" s="6">
        <v>21.9</v>
      </c>
      <c r="N201" s="6">
        <v>17.559999999999999</v>
      </c>
      <c r="O201" s="26">
        <v>0.48</v>
      </c>
      <c r="P201" s="39"/>
    </row>
    <row r="202" spans="1:16" x14ac:dyDescent="0.25">
      <c r="A202" s="5" t="s">
        <v>28</v>
      </c>
      <c r="B202" s="5" t="s">
        <v>29</v>
      </c>
      <c r="C202" s="6">
        <v>150</v>
      </c>
      <c r="D202" s="6">
        <v>11.85</v>
      </c>
      <c r="E202" s="6">
        <v>1.5</v>
      </c>
      <c r="F202" s="6">
        <v>72.45</v>
      </c>
      <c r="G202" s="6">
        <v>350.7</v>
      </c>
      <c r="H202" s="6">
        <v>0.15</v>
      </c>
      <c r="I202" s="6"/>
      <c r="J202" s="6"/>
      <c r="K202" s="6">
        <v>1.95</v>
      </c>
      <c r="L202" s="6">
        <v>34.5</v>
      </c>
      <c r="M202" s="6">
        <v>130.5</v>
      </c>
      <c r="N202" s="6">
        <v>49.5</v>
      </c>
      <c r="O202" s="26">
        <v>1.65</v>
      </c>
      <c r="P202" s="39"/>
    </row>
    <row r="203" spans="1:16" x14ac:dyDescent="0.25">
      <c r="A203" s="5"/>
      <c r="B203" s="7" t="s">
        <v>32</v>
      </c>
      <c r="C203" s="8"/>
      <c r="D203" s="8">
        <f t="shared" ref="D203:O203" si="30">SUM(D197:D202)</f>
        <v>44.47</v>
      </c>
      <c r="E203" s="8">
        <f t="shared" si="30"/>
        <v>29.77</v>
      </c>
      <c r="F203" s="8">
        <f t="shared" si="30"/>
        <v>182.85</v>
      </c>
      <c r="G203" s="8">
        <f t="shared" si="30"/>
        <v>1177.99</v>
      </c>
      <c r="H203" s="8">
        <f t="shared" si="30"/>
        <v>0.77000000000000013</v>
      </c>
      <c r="I203" s="8">
        <f t="shared" si="30"/>
        <v>23.73</v>
      </c>
      <c r="J203" s="8">
        <f t="shared" si="30"/>
        <v>58.25</v>
      </c>
      <c r="K203" s="8">
        <f t="shared" si="30"/>
        <v>2.41</v>
      </c>
      <c r="L203" s="8">
        <f t="shared" si="30"/>
        <v>447.69</v>
      </c>
      <c r="M203" s="8">
        <f t="shared" si="30"/>
        <v>428.49999999999994</v>
      </c>
      <c r="N203" s="8">
        <f t="shared" si="30"/>
        <v>326.99</v>
      </c>
      <c r="O203" s="28">
        <f t="shared" si="30"/>
        <v>12.76</v>
      </c>
      <c r="P203" s="39">
        <v>79.28</v>
      </c>
    </row>
    <row r="204" spans="1:16" x14ac:dyDescent="0.25">
      <c r="A204" s="5"/>
      <c r="B204" s="8" t="s">
        <v>36</v>
      </c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26"/>
      <c r="P204" s="39"/>
    </row>
    <row r="205" spans="1:16" x14ac:dyDescent="0.25">
      <c r="A205" s="5" t="s">
        <v>28</v>
      </c>
      <c r="B205" s="5" t="s">
        <v>184</v>
      </c>
      <c r="C205" s="6">
        <v>50</v>
      </c>
      <c r="D205" s="6">
        <v>1.6</v>
      </c>
      <c r="E205" s="6">
        <v>1.4</v>
      </c>
      <c r="F205" s="6">
        <v>40.549999999999997</v>
      </c>
      <c r="G205" s="6">
        <v>171.05</v>
      </c>
      <c r="H205" s="6">
        <v>0.02</v>
      </c>
      <c r="I205" s="6">
        <v>0.3</v>
      </c>
      <c r="J205" s="6">
        <v>40</v>
      </c>
      <c r="K205" s="6">
        <v>0.55000000000000004</v>
      </c>
      <c r="L205" s="6">
        <v>32.950000000000003</v>
      </c>
      <c r="M205" s="6">
        <v>16.5</v>
      </c>
      <c r="N205" s="6">
        <v>6.05</v>
      </c>
      <c r="O205" s="26">
        <v>0.35</v>
      </c>
      <c r="P205" s="39"/>
    </row>
    <row r="206" spans="1:16" ht="24" x14ac:dyDescent="0.25">
      <c r="A206" s="5" t="s">
        <v>64</v>
      </c>
      <c r="B206" s="5" t="s">
        <v>48</v>
      </c>
      <c r="C206" s="6">
        <v>200</v>
      </c>
      <c r="D206" s="6">
        <v>0.53</v>
      </c>
      <c r="E206" s="5"/>
      <c r="F206" s="6">
        <v>9.4700000000000006</v>
      </c>
      <c r="G206" s="6">
        <v>40</v>
      </c>
      <c r="H206" s="6"/>
      <c r="I206" s="6">
        <v>0.27</v>
      </c>
      <c r="J206" s="6"/>
      <c r="K206" s="6"/>
      <c r="L206" s="6">
        <v>13.6</v>
      </c>
      <c r="M206" s="6">
        <v>22.13</v>
      </c>
      <c r="N206" s="6">
        <v>11.73</v>
      </c>
      <c r="O206" s="26">
        <v>2.13</v>
      </c>
      <c r="P206" s="39"/>
    </row>
    <row r="207" spans="1:16" x14ac:dyDescent="0.25">
      <c r="A207" s="5"/>
      <c r="B207" s="7" t="s">
        <v>32</v>
      </c>
      <c r="C207" s="8"/>
      <c r="D207" s="8">
        <f>SUM(D205:D206)</f>
        <v>2.13</v>
      </c>
      <c r="E207" s="8">
        <f t="shared" ref="E207:O207" si="31">SUM(E205:E206)</f>
        <v>1.4</v>
      </c>
      <c r="F207" s="8">
        <f t="shared" si="31"/>
        <v>50.019999999999996</v>
      </c>
      <c r="G207" s="8">
        <f t="shared" si="31"/>
        <v>211.05</v>
      </c>
      <c r="H207" s="8">
        <f t="shared" si="31"/>
        <v>0.02</v>
      </c>
      <c r="I207" s="8">
        <f t="shared" si="31"/>
        <v>0.57000000000000006</v>
      </c>
      <c r="J207" s="8">
        <f t="shared" si="31"/>
        <v>40</v>
      </c>
      <c r="K207" s="8">
        <f t="shared" si="31"/>
        <v>0.55000000000000004</v>
      </c>
      <c r="L207" s="8">
        <f t="shared" si="31"/>
        <v>46.550000000000004</v>
      </c>
      <c r="M207" s="8">
        <f t="shared" si="31"/>
        <v>38.629999999999995</v>
      </c>
      <c r="N207" s="8">
        <f t="shared" si="31"/>
        <v>17.78</v>
      </c>
      <c r="O207" s="28">
        <f t="shared" si="31"/>
        <v>2.48</v>
      </c>
      <c r="P207" s="39">
        <v>17.420000000000002</v>
      </c>
    </row>
    <row r="208" spans="1:16" x14ac:dyDescent="0.25">
      <c r="A208" s="5"/>
      <c r="B208" s="7" t="s">
        <v>39</v>
      </c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26"/>
      <c r="P208" s="39"/>
    </row>
    <row r="209" spans="1:16" ht="24" x14ac:dyDescent="0.25">
      <c r="A209" s="5" t="s">
        <v>86</v>
      </c>
      <c r="B209" s="5" t="s">
        <v>43</v>
      </c>
      <c r="C209" s="6">
        <v>100</v>
      </c>
      <c r="D209" s="6">
        <v>2.0499999999999998</v>
      </c>
      <c r="E209" s="6">
        <v>1.55</v>
      </c>
      <c r="F209" s="6">
        <v>12.75</v>
      </c>
      <c r="G209" s="6">
        <v>73.150000000000006</v>
      </c>
      <c r="H209" s="6">
        <v>0.77</v>
      </c>
      <c r="I209" s="6">
        <v>2.5</v>
      </c>
      <c r="J209" s="6">
        <v>22.1</v>
      </c>
      <c r="K209" s="6">
        <v>0.1</v>
      </c>
      <c r="L209" s="6">
        <v>25.5</v>
      </c>
      <c r="M209" s="6">
        <v>51.3</v>
      </c>
      <c r="N209" s="6">
        <v>17.8</v>
      </c>
      <c r="O209" s="26">
        <v>0.56999999999999995</v>
      </c>
      <c r="P209" s="39"/>
    </row>
    <row r="210" spans="1:16" ht="24" x14ac:dyDescent="0.25">
      <c r="A210" s="5" t="s">
        <v>139</v>
      </c>
      <c r="B210" s="5" t="s">
        <v>140</v>
      </c>
      <c r="C210" s="6">
        <v>80</v>
      </c>
      <c r="D210" s="6">
        <v>1.63</v>
      </c>
      <c r="E210" s="6">
        <v>2.94</v>
      </c>
      <c r="F210" s="6">
        <v>6.31</v>
      </c>
      <c r="G210" s="6">
        <v>61.6</v>
      </c>
      <c r="H210" s="6">
        <v>0.02</v>
      </c>
      <c r="I210" s="6">
        <v>13.66</v>
      </c>
      <c r="J210" s="6"/>
      <c r="K210" s="6"/>
      <c r="L210" s="6">
        <v>47</v>
      </c>
      <c r="M210" s="6">
        <v>32.549999999999997</v>
      </c>
      <c r="N210" s="6">
        <v>16.68</v>
      </c>
      <c r="O210" s="26">
        <v>0.66</v>
      </c>
      <c r="P210" s="39"/>
    </row>
    <row r="211" spans="1:16" ht="24" x14ac:dyDescent="0.25">
      <c r="A211" s="5" t="s">
        <v>232</v>
      </c>
      <c r="B211" s="5" t="s">
        <v>233</v>
      </c>
      <c r="C211" s="6">
        <v>100</v>
      </c>
      <c r="D211" s="6">
        <v>9.39</v>
      </c>
      <c r="E211" s="6">
        <v>15</v>
      </c>
      <c r="F211" s="6">
        <v>0.79</v>
      </c>
      <c r="G211" s="6">
        <v>175.8</v>
      </c>
      <c r="H211" s="6"/>
      <c r="I211" s="6"/>
      <c r="J211" s="6"/>
      <c r="K211" s="6">
        <v>0.59</v>
      </c>
      <c r="L211" s="6">
        <v>19.2</v>
      </c>
      <c r="M211" s="6">
        <v>98.6</v>
      </c>
      <c r="N211" s="6">
        <v>10.6</v>
      </c>
      <c r="O211" s="26">
        <v>1.2</v>
      </c>
      <c r="P211" s="39"/>
    </row>
    <row r="212" spans="1:16" x14ac:dyDescent="0.25">
      <c r="A212" s="5" t="s">
        <v>28</v>
      </c>
      <c r="B212" s="5" t="s">
        <v>29</v>
      </c>
      <c r="C212" s="6">
        <v>100</v>
      </c>
      <c r="D212" s="6">
        <v>7.9</v>
      </c>
      <c r="E212" s="6">
        <v>1</v>
      </c>
      <c r="F212" s="6">
        <v>48.3</v>
      </c>
      <c r="G212" s="6">
        <v>233.8</v>
      </c>
      <c r="H212" s="6">
        <v>0.1</v>
      </c>
      <c r="I212" s="6"/>
      <c r="J212" s="6"/>
      <c r="K212" s="6">
        <v>1.3</v>
      </c>
      <c r="L212" s="6">
        <v>23</v>
      </c>
      <c r="M212" s="6">
        <v>87</v>
      </c>
      <c r="N212" s="6">
        <v>33</v>
      </c>
      <c r="O212" s="26">
        <v>1.1000000000000001</v>
      </c>
      <c r="P212" s="39"/>
    </row>
    <row r="213" spans="1:16" ht="24" x14ac:dyDescent="0.25">
      <c r="A213" s="5" t="s">
        <v>185</v>
      </c>
      <c r="B213" s="5" t="s">
        <v>186</v>
      </c>
      <c r="C213" s="6">
        <v>50</v>
      </c>
      <c r="D213" s="6">
        <v>6.15</v>
      </c>
      <c r="E213" s="6">
        <v>7.78</v>
      </c>
      <c r="F213" s="6">
        <v>14.78</v>
      </c>
      <c r="G213" s="6">
        <v>157</v>
      </c>
      <c r="H213" s="6">
        <v>0.03</v>
      </c>
      <c r="I213" s="6">
        <v>0.1</v>
      </c>
      <c r="J213" s="6">
        <v>54</v>
      </c>
      <c r="K213" s="5"/>
      <c r="L213" s="6">
        <v>142.13999999999999</v>
      </c>
      <c r="M213" s="6">
        <v>109.5</v>
      </c>
      <c r="N213" s="6">
        <v>11.7</v>
      </c>
      <c r="O213" s="26">
        <v>0.47</v>
      </c>
      <c r="P213" s="39"/>
    </row>
    <row r="214" spans="1:16" ht="24" x14ac:dyDescent="0.25">
      <c r="A214" s="5" t="s">
        <v>71</v>
      </c>
      <c r="B214" s="5" t="s">
        <v>227</v>
      </c>
      <c r="C214" s="6">
        <v>100</v>
      </c>
      <c r="D214" s="6">
        <v>0.04</v>
      </c>
      <c r="E214" s="6">
        <v>0.4</v>
      </c>
      <c r="F214" s="6">
        <v>9.8000000000000007</v>
      </c>
      <c r="G214" s="6">
        <v>44.4</v>
      </c>
      <c r="H214" s="6">
        <v>0.03</v>
      </c>
      <c r="I214" s="6">
        <v>10</v>
      </c>
      <c r="J214" s="6"/>
      <c r="K214" s="5">
        <v>0.2</v>
      </c>
      <c r="L214" s="6">
        <v>16</v>
      </c>
      <c r="M214" s="6">
        <v>11</v>
      </c>
      <c r="N214" s="6">
        <v>9</v>
      </c>
      <c r="O214" s="26">
        <v>2.2000000000000002</v>
      </c>
      <c r="P214" s="39"/>
    </row>
    <row r="215" spans="1:16" ht="24" x14ac:dyDescent="0.25">
      <c r="A215" s="5" t="s">
        <v>64</v>
      </c>
      <c r="B215" s="5" t="s">
        <v>48</v>
      </c>
      <c r="C215" s="6">
        <v>200</v>
      </c>
      <c r="D215" s="6">
        <v>0.53</v>
      </c>
      <c r="E215" s="5"/>
      <c r="F215" s="6">
        <v>9.4700000000000006</v>
      </c>
      <c r="G215" s="6">
        <v>40</v>
      </c>
      <c r="H215" s="6"/>
      <c r="I215" s="6">
        <v>0.27</v>
      </c>
      <c r="J215" s="6"/>
      <c r="K215" s="6"/>
      <c r="L215" s="6">
        <v>13.6</v>
      </c>
      <c r="M215" s="6">
        <v>22.13</v>
      </c>
      <c r="N215" s="6">
        <v>11.73</v>
      </c>
      <c r="O215" s="26">
        <v>2.13</v>
      </c>
      <c r="P215" s="39"/>
    </row>
    <row r="216" spans="1:16" x14ac:dyDescent="0.25">
      <c r="A216" s="5"/>
      <c r="B216" s="7" t="s">
        <v>32</v>
      </c>
      <c r="C216" s="6"/>
      <c r="D216" s="8">
        <f>SUM(D209:D215)</f>
        <v>27.689999999999998</v>
      </c>
      <c r="E216" s="8">
        <f t="shared" ref="E216:O216" si="32">SUM(E209:E215)</f>
        <v>28.67</v>
      </c>
      <c r="F216" s="8">
        <f t="shared" si="32"/>
        <v>102.19999999999999</v>
      </c>
      <c r="G216" s="8">
        <f t="shared" si="32"/>
        <v>785.75</v>
      </c>
      <c r="H216" s="8">
        <f t="shared" si="32"/>
        <v>0.95000000000000007</v>
      </c>
      <c r="I216" s="8">
        <f t="shared" si="32"/>
        <v>26.53</v>
      </c>
      <c r="J216" s="8">
        <f t="shared" si="32"/>
        <v>76.099999999999994</v>
      </c>
      <c r="K216" s="8">
        <f t="shared" si="32"/>
        <v>2.19</v>
      </c>
      <c r="L216" s="8">
        <f t="shared" si="32"/>
        <v>286.44</v>
      </c>
      <c r="M216" s="8">
        <f t="shared" si="32"/>
        <v>412.08</v>
      </c>
      <c r="N216" s="8">
        <f t="shared" si="32"/>
        <v>110.51000000000002</v>
      </c>
      <c r="O216" s="28">
        <f t="shared" si="32"/>
        <v>8.33</v>
      </c>
      <c r="P216" s="40">
        <v>84</v>
      </c>
    </row>
    <row r="217" spans="1:16" ht="22.5" customHeight="1" x14ac:dyDescent="0.25">
      <c r="A217" s="5"/>
      <c r="B217" s="7" t="s">
        <v>40</v>
      </c>
      <c r="C217" s="6"/>
      <c r="D217" s="8">
        <f>D216+D207+D203+D195</f>
        <v>95.97999999999999</v>
      </c>
      <c r="E217" s="8">
        <f t="shared" ref="E217:O217" si="33">E216+E207+E203+E195</f>
        <v>88.13</v>
      </c>
      <c r="F217" s="8">
        <f t="shared" si="33"/>
        <v>466.6099999999999</v>
      </c>
      <c r="G217" s="19">
        <f t="shared" si="33"/>
        <v>3035.27</v>
      </c>
      <c r="H217" s="8">
        <f t="shared" si="33"/>
        <v>1.9600000000000002</v>
      </c>
      <c r="I217" s="8">
        <f t="shared" si="33"/>
        <v>52.269999999999996</v>
      </c>
      <c r="J217" s="8">
        <f t="shared" si="33"/>
        <v>372.35</v>
      </c>
      <c r="K217" s="8">
        <f t="shared" si="33"/>
        <v>6.69</v>
      </c>
      <c r="L217" s="8">
        <f t="shared" si="33"/>
        <v>987.82</v>
      </c>
      <c r="M217" s="8">
        <f t="shared" si="33"/>
        <v>1226.1299999999999</v>
      </c>
      <c r="N217" s="8">
        <f t="shared" si="33"/>
        <v>540.13</v>
      </c>
      <c r="O217" s="28">
        <f t="shared" si="33"/>
        <v>28.72</v>
      </c>
      <c r="P217" s="39">
        <f>P195+P203+P207+P216</f>
        <v>219.06</v>
      </c>
    </row>
    <row r="218" spans="1:16" x14ac:dyDescent="0.25">
      <c r="A218" s="5"/>
      <c r="B218" s="7" t="s">
        <v>187</v>
      </c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26"/>
      <c r="P218" s="39"/>
    </row>
    <row r="219" spans="1:16" ht="24" x14ac:dyDescent="0.25">
      <c r="A219" s="5" t="s">
        <v>51</v>
      </c>
      <c r="B219" s="5" t="s">
        <v>26</v>
      </c>
      <c r="C219" s="6">
        <v>200</v>
      </c>
      <c r="D219" s="6">
        <v>6.02</v>
      </c>
      <c r="E219" s="6">
        <v>4.05</v>
      </c>
      <c r="F219" s="6">
        <v>33.369999999999997</v>
      </c>
      <c r="G219" s="6">
        <v>194.01</v>
      </c>
      <c r="H219" s="6">
        <v>0.04</v>
      </c>
      <c r="I219" s="6">
        <v>0.36</v>
      </c>
      <c r="J219" s="6">
        <v>32.700000000000003</v>
      </c>
      <c r="K219" s="6">
        <v>0.1</v>
      </c>
      <c r="L219" s="6">
        <v>132.63999999999999</v>
      </c>
      <c r="M219" s="6">
        <v>109.74</v>
      </c>
      <c r="N219" s="6">
        <v>17.059999999999999</v>
      </c>
      <c r="O219" s="26">
        <v>0.26</v>
      </c>
      <c r="P219" s="39"/>
    </row>
    <row r="220" spans="1:16" ht="24" x14ac:dyDescent="0.25">
      <c r="A220" s="5" t="s">
        <v>188</v>
      </c>
      <c r="B220" s="5" t="s">
        <v>189</v>
      </c>
      <c r="C220" s="6">
        <v>50</v>
      </c>
      <c r="D220" s="6">
        <v>3.39</v>
      </c>
      <c r="E220" s="6">
        <v>6.98</v>
      </c>
      <c r="F220" s="6">
        <v>21.07</v>
      </c>
      <c r="G220" s="6">
        <v>160.5</v>
      </c>
      <c r="H220" s="6">
        <v>0.06</v>
      </c>
      <c r="I220" s="6"/>
      <c r="J220" s="6"/>
      <c r="K220" s="6"/>
      <c r="L220" s="6">
        <v>9.3000000000000007</v>
      </c>
      <c r="M220" s="6">
        <v>32.1</v>
      </c>
      <c r="N220" s="6">
        <v>13.1</v>
      </c>
      <c r="O220" s="26">
        <v>0.6</v>
      </c>
      <c r="P220" s="39"/>
    </row>
    <row r="221" spans="1:16" x14ac:dyDescent="0.25">
      <c r="A221" s="5" t="s">
        <v>28</v>
      </c>
      <c r="B221" s="5" t="s">
        <v>29</v>
      </c>
      <c r="C221" s="6">
        <v>100</v>
      </c>
      <c r="D221" s="6">
        <v>7.9</v>
      </c>
      <c r="E221" s="6">
        <v>1</v>
      </c>
      <c r="F221" s="6">
        <v>48.3</v>
      </c>
      <c r="G221" s="6">
        <v>233.8</v>
      </c>
      <c r="H221" s="6">
        <v>0.1</v>
      </c>
      <c r="I221" s="6"/>
      <c r="J221" s="6"/>
      <c r="K221" s="6">
        <v>1.3</v>
      </c>
      <c r="L221" s="6">
        <v>23</v>
      </c>
      <c r="M221" s="6">
        <v>87</v>
      </c>
      <c r="N221" s="6">
        <v>33</v>
      </c>
      <c r="O221" s="26">
        <v>1.1000000000000001</v>
      </c>
      <c r="P221" s="39"/>
    </row>
    <row r="222" spans="1:16" ht="24" x14ac:dyDescent="0.25">
      <c r="A222" s="5" t="s">
        <v>76</v>
      </c>
      <c r="B222" s="5" t="s">
        <v>77</v>
      </c>
      <c r="C222" s="6">
        <v>10</v>
      </c>
      <c r="D222" s="6">
        <v>0.08</v>
      </c>
      <c r="E222" s="6">
        <v>7.25</v>
      </c>
      <c r="F222" s="6">
        <v>0.13</v>
      </c>
      <c r="G222" s="6">
        <v>66</v>
      </c>
      <c r="H222" s="6"/>
      <c r="I222" s="6"/>
      <c r="J222" s="6">
        <v>40</v>
      </c>
      <c r="K222" s="6"/>
      <c r="L222" s="6">
        <v>2.4</v>
      </c>
      <c r="M222" s="6">
        <v>3</v>
      </c>
      <c r="N222" s="6"/>
      <c r="O222" s="26">
        <v>0.02</v>
      </c>
      <c r="P222" s="39"/>
    </row>
    <row r="223" spans="1:16" ht="24" x14ac:dyDescent="0.25">
      <c r="A223" s="5" t="s">
        <v>103</v>
      </c>
      <c r="B223" s="5" t="s">
        <v>104</v>
      </c>
      <c r="C223" s="6">
        <v>200</v>
      </c>
      <c r="D223" s="6">
        <v>2.5</v>
      </c>
      <c r="E223" s="6">
        <v>1.8</v>
      </c>
      <c r="F223" s="6">
        <v>20.3</v>
      </c>
      <c r="G223" s="6">
        <v>103</v>
      </c>
      <c r="H223" s="6">
        <v>0.01</v>
      </c>
      <c r="I223" s="6">
        <v>0.06</v>
      </c>
      <c r="J223" s="6">
        <v>9</v>
      </c>
      <c r="K223" s="6">
        <v>0.05</v>
      </c>
      <c r="L223" s="6">
        <v>53.33</v>
      </c>
      <c r="M223" s="6">
        <v>39.15</v>
      </c>
      <c r="N223" s="6">
        <v>6.09</v>
      </c>
      <c r="O223" s="26">
        <v>0.1</v>
      </c>
      <c r="P223" s="39"/>
    </row>
    <row r="224" spans="1:16" x14ac:dyDescent="0.25">
      <c r="A224" s="5"/>
      <c r="B224" s="7" t="s">
        <v>32</v>
      </c>
      <c r="C224" s="6"/>
      <c r="D224" s="8">
        <f>SUM(D219:D223)</f>
        <v>19.89</v>
      </c>
      <c r="E224" s="8">
        <f t="shared" ref="E224:O224" si="34">SUM(E219:E223)</f>
        <v>21.080000000000002</v>
      </c>
      <c r="F224" s="8">
        <f t="shared" si="34"/>
        <v>123.16999999999999</v>
      </c>
      <c r="G224" s="8">
        <f t="shared" si="34"/>
        <v>757.31</v>
      </c>
      <c r="H224" s="8">
        <f t="shared" si="34"/>
        <v>0.21000000000000002</v>
      </c>
      <c r="I224" s="8">
        <f t="shared" si="34"/>
        <v>0.42</v>
      </c>
      <c r="J224" s="8">
        <f t="shared" si="34"/>
        <v>81.7</v>
      </c>
      <c r="K224" s="8">
        <f t="shared" si="34"/>
        <v>1.4500000000000002</v>
      </c>
      <c r="L224" s="8">
        <f t="shared" si="34"/>
        <v>220.67000000000002</v>
      </c>
      <c r="M224" s="8">
        <f t="shared" si="34"/>
        <v>270.99</v>
      </c>
      <c r="N224" s="8">
        <f t="shared" si="34"/>
        <v>69.25</v>
      </c>
      <c r="O224" s="28">
        <f t="shared" si="34"/>
        <v>2.08</v>
      </c>
      <c r="P224" s="39">
        <v>38.36</v>
      </c>
    </row>
    <row r="225" spans="1:16" x14ac:dyDescent="0.25">
      <c r="A225" s="5"/>
      <c r="B225" s="8" t="s">
        <v>33</v>
      </c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26"/>
      <c r="P225" s="39"/>
    </row>
    <row r="226" spans="1:16" ht="24" x14ac:dyDescent="0.25">
      <c r="A226" s="5" t="s">
        <v>190</v>
      </c>
      <c r="B226" s="5" t="s">
        <v>191</v>
      </c>
      <c r="C226" s="6">
        <v>100</v>
      </c>
      <c r="D226" s="6">
        <v>2.52</v>
      </c>
      <c r="E226" s="6">
        <v>7.25</v>
      </c>
      <c r="F226" s="6">
        <v>6.53</v>
      </c>
      <c r="G226" s="6">
        <v>101.5</v>
      </c>
      <c r="H226" s="6">
        <v>0.05</v>
      </c>
      <c r="I226" s="6">
        <v>7.33</v>
      </c>
      <c r="J226" s="6">
        <v>24.7</v>
      </c>
      <c r="K226" s="6"/>
      <c r="L226" s="6">
        <v>28</v>
      </c>
      <c r="M226" s="6">
        <v>53.22</v>
      </c>
      <c r="N226" s="6">
        <v>16.940000000000001</v>
      </c>
      <c r="O226" s="26">
        <v>0.91</v>
      </c>
      <c r="P226" s="39"/>
    </row>
    <row r="227" spans="1:16" ht="24" x14ac:dyDescent="0.25">
      <c r="A227" s="5" t="s">
        <v>84</v>
      </c>
      <c r="B227" s="5" t="s">
        <v>85</v>
      </c>
      <c r="C227" s="6">
        <v>250</v>
      </c>
      <c r="D227" s="6">
        <v>20.010000000000002</v>
      </c>
      <c r="E227" s="6">
        <v>5.09</v>
      </c>
      <c r="F227" s="6">
        <v>11.98</v>
      </c>
      <c r="G227" s="6">
        <v>127.25</v>
      </c>
      <c r="H227" s="6">
        <v>0.09</v>
      </c>
      <c r="I227" s="6">
        <v>8.3699999999999992</v>
      </c>
      <c r="J227" s="6"/>
      <c r="K227" s="6"/>
      <c r="L227" s="6">
        <v>29.15</v>
      </c>
      <c r="M227" s="6">
        <v>56.72</v>
      </c>
      <c r="N227" s="6">
        <v>24.17</v>
      </c>
      <c r="O227" s="26">
        <v>0.92</v>
      </c>
      <c r="P227" s="39"/>
    </row>
    <row r="228" spans="1:16" ht="24" x14ac:dyDescent="0.25">
      <c r="A228" s="5" t="s">
        <v>131</v>
      </c>
      <c r="B228" s="5" t="s">
        <v>132</v>
      </c>
      <c r="C228" s="6">
        <v>200</v>
      </c>
      <c r="D228" s="6">
        <v>3.54</v>
      </c>
      <c r="E228" s="6">
        <v>21.98</v>
      </c>
      <c r="F228" s="6">
        <v>17.2</v>
      </c>
      <c r="G228" s="6">
        <v>209</v>
      </c>
      <c r="H228" s="6">
        <v>0.12</v>
      </c>
      <c r="I228" s="6">
        <v>10.96</v>
      </c>
      <c r="J228" s="6">
        <v>14.87</v>
      </c>
      <c r="K228" s="6">
        <v>4.3099999999999996</v>
      </c>
      <c r="L228" s="6">
        <v>44.26</v>
      </c>
      <c r="M228" s="6">
        <v>67.14</v>
      </c>
      <c r="N228" s="6">
        <v>38.22</v>
      </c>
      <c r="O228" s="26">
        <v>1.62</v>
      </c>
      <c r="P228" s="39"/>
    </row>
    <row r="229" spans="1:16" ht="24" x14ac:dyDescent="0.25">
      <c r="A229" s="5" t="s">
        <v>44</v>
      </c>
      <c r="B229" s="5" t="s">
        <v>45</v>
      </c>
      <c r="C229" s="6">
        <v>100</v>
      </c>
      <c r="D229" s="6">
        <v>21.26</v>
      </c>
      <c r="E229" s="6">
        <v>16.59</v>
      </c>
      <c r="F229" s="6">
        <v>4.9000000000000004</v>
      </c>
      <c r="G229" s="6">
        <v>253.3</v>
      </c>
      <c r="H229" s="6">
        <v>0.21</v>
      </c>
      <c r="I229" s="6">
        <v>0.9</v>
      </c>
      <c r="J229" s="6"/>
      <c r="K229" s="6">
        <v>0.59</v>
      </c>
      <c r="L229" s="6">
        <v>201.46</v>
      </c>
      <c r="M229" s="6">
        <v>21.26</v>
      </c>
      <c r="N229" s="6">
        <v>31.12</v>
      </c>
      <c r="O229" s="26">
        <v>0.57999999999999996</v>
      </c>
      <c r="P229" s="39"/>
    </row>
    <row r="230" spans="1:16" ht="24" x14ac:dyDescent="0.25">
      <c r="A230" s="5" t="s">
        <v>64</v>
      </c>
      <c r="B230" s="5" t="s">
        <v>48</v>
      </c>
      <c r="C230" s="6">
        <v>200</v>
      </c>
      <c r="D230" s="6">
        <v>0.53</v>
      </c>
      <c r="E230" s="5"/>
      <c r="F230" s="6">
        <v>9.4700000000000006</v>
      </c>
      <c r="G230" s="6">
        <v>40</v>
      </c>
      <c r="H230" s="6"/>
      <c r="I230" s="6">
        <v>0.27</v>
      </c>
      <c r="J230" s="6"/>
      <c r="K230" s="6"/>
      <c r="L230" s="6">
        <v>13.6</v>
      </c>
      <c r="M230" s="6">
        <v>22.13</v>
      </c>
      <c r="N230" s="6">
        <v>11.73</v>
      </c>
      <c r="O230" s="26">
        <v>2.13</v>
      </c>
      <c r="P230" s="39"/>
    </row>
    <row r="231" spans="1:16" x14ac:dyDescent="0.25">
      <c r="A231" s="5" t="s">
        <v>28</v>
      </c>
      <c r="B231" s="5" t="s">
        <v>29</v>
      </c>
      <c r="C231" s="6">
        <v>150</v>
      </c>
      <c r="D231" s="6">
        <v>11.85</v>
      </c>
      <c r="E231" s="6">
        <v>1.5</v>
      </c>
      <c r="F231" s="6">
        <v>72.45</v>
      </c>
      <c r="G231" s="6">
        <v>350.7</v>
      </c>
      <c r="H231" s="6">
        <v>0.15</v>
      </c>
      <c r="I231" s="6"/>
      <c r="J231" s="6"/>
      <c r="K231" s="6">
        <v>1.95</v>
      </c>
      <c r="L231" s="6">
        <v>34.5</v>
      </c>
      <c r="M231" s="6">
        <v>130.5</v>
      </c>
      <c r="N231" s="6">
        <v>49.5</v>
      </c>
      <c r="O231" s="26">
        <v>1.65</v>
      </c>
      <c r="P231" s="39"/>
    </row>
    <row r="232" spans="1:16" x14ac:dyDescent="0.25">
      <c r="A232" s="5"/>
      <c r="B232" s="7" t="s">
        <v>32</v>
      </c>
      <c r="C232" s="6"/>
      <c r="D232" s="8">
        <f>SUM(D226:D231)</f>
        <v>59.71</v>
      </c>
      <c r="E232" s="8">
        <f t="shared" ref="E232:O232" si="35">SUM(E226:E231)</f>
        <v>52.41</v>
      </c>
      <c r="F232" s="8">
        <f t="shared" si="35"/>
        <v>122.53</v>
      </c>
      <c r="G232" s="19">
        <f t="shared" si="35"/>
        <v>1081.75</v>
      </c>
      <c r="H232" s="8">
        <f t="shared" si="35"/>
        <v>0.62</v>
      </c>
      <c r="I232" s="8">
        <f t="shared" si="35"/>
        <v>27.83</v>
      </c>
      <c r="J232" s="8">
        <f t="shared" si="35"/>
        <v>39.57</v>
      </c>
      <c r="K232" s="8">
        <f t="shared" si="35"/>
        <v>6.85</v>
      </c>
      <c r="L232" s="8">
        <f t="shared" si="35"/>
        <v>350.97</v>
      </c>
      <c r="M232" s="8">
        <f t="shared" si="35"/>
        <v>350.96999999999997</v>
      </c>
      <c r="N232" s="8">
        <f t="shared" si="35"/>
        <v>171.68</v>
      </c>
      <c r="O232" s="28">
        <f t="shared" si="35"/>
        <v>7.8100000000000005</v>
      </c>
      <c r="P232" s="39">
        <v>92.11</v>
      </c>
    </row>
    <row r="233" spans="1:16" x14ac:dyDescent="0.25">
      <c r="A233" s="5"/>
      <c r="B233" s="8" t="s">
        <v>36</v>
      </c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26"/>
      <c r="P233" s="39"/>
    </row>
    <row r="234" spans="1:16" ht="24" x14ac:dyDescent="0.25">
      <c r="A234" s="5" t="s">
        <v>192</v>
      </c>
      <c r="B234" s="5" t="s">
        <v>193</v>
      </c>
      <c r="C234" s="6">
        <v>75</v>
      </c>
      <c r="D234" s="6">
        <v>4.63</v>
      </c>
      <c r="E234" s="6">
        <v>2.42</v>
      </c>
      <c r="F234" s="6">
        <v>41.49</v>
      </c>
      <c r="G234" s="6">
        <v>206.25</v>
      </c>
      <c r="H234" s="6">
        <v>0.08</v>
      </c>
      <c r="I234" s="6">
        <v>0.06</v>
      </c>
      <c r="J234" s="6">
        <v>12.75</v>
      </c>
      <c r="K234" s="6"/>
      <c r="L234" s="6">
        <v>14.62</v>
      </c>
      <c r="M234" s="6">
        <v>46.05</v>
      </c>
      <c r="N234" s="6">
        <v>18.079999999999998</v>
      </c>
      <c r="O234" s="26">
        <v>1.04</v>
      </c>
      <c r="P234" s="39"/>
    </row>
    <row r="235" spans="1:16" ht="24" x14ac:dyDescent="0.25">
      <c r="A235" s="5" t="s">
        <v>62</v>
      </c>
      <c r="B235" s="5" t="s">
        <v>63</v>
      </c>
      <c r="C235" s="6">
        <v>200</v>
      </c>
      <c r="D235" s="6">
        <v>1</v>
      </c>
      <c r="E235" s="6">
        <v>0.2</v>
      </c>
      <c r="F235" s="6">
        <v>20.2</v>
      </c>
      <c r="G235" s="6">
        <v>86.6</v>
      </c>
      <c r="H235" s="6">
        <v>0.02</v>
      </c>
      <c r="I235" s="6">
        <v>4</v>
      </c>
      <c r="J235" s="6"/>
      <c r="K235" s="6">
        <v>0.2</v>
      </c>
      <c r="L235" s="6">
        <v>14</v>
      </c>
      <c r="M235" s="6">
        <v>14</v>
      </c>
      <c r="N235" s="6">
        <v>8</v>
      </c>
      <c r="O235" s="26">
        <v>2.8</v>
      </c>
      <c r="P235" s="39"/>
    </row>
    <row r="236" spans="1:16" x14ac:dyDescent="0.25">
      <c r="A236" s="5"/>
      <c r="B236" s="7" t="s">
        <v>32</v>
      </c>
      <c r="C236" s="6"/>
      <c r="D236" s="8">
        <f>SUM(D234:D235)</f>
        <v>5.63</v>
      </c>
      <c r="E236" s="8">
        <f t="shared" ref="E236:O236" si="36">SUM(E234:E235)</f>
        <v>2.62</v>
      </c>
      <c r="F236" s="8">
        <f t="shared" si="36"/>
        <v>61.69</v>
      </c>
      <c r="G236" s="19">
        <f t="shared" si="36"/>
        <v>292.85000000000002</v>
      </c>
      <c r="H236" s="8">
        <f t="shared" si="36"/>
        <v>0.1</v>
      </c>
      <c r="I236" s="8">
        <f t="shared" si="36"/>
        <v>4.0599999999999996</v>
      </c>
      <c r="J236" s="8">
        <f t="shared" si="36"/>
        <v>12.75</v>
      </c>
      <c r="K236" s="8">
        <f t="shared" si="36"/>
        <v>0.2</v>
      </c>
      <c r="L236" s="8">
        <f t="shared" si="36"/>
        <v>28.619999999999997</v>
      </c>
      <c r="M236" s="8">
        <f t="shared" si="36"/>
        <v>60.05</v>
      </c>
      <c r="N236" s="8">
        <f t="shared" si="36"/>
        <v>26.08</v>
      </c>
      <c r="O236" s="28">
        <f t="shared" si="36"/>
        <v>3.84</v>
      </c>
      <c r="P236" s="39">
        <v>36.590000000000003</v>
      </c>
    </row>
    <row r="237" spans="1:16" x14ac:dyDescent="0.25">
      <c r="A237" s="5"/>
      <c r="B237" s="7" t="s">
        <v>39</v>
      </c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26"/>
      <c r="P237" s="39"/>
    </row>
    <row r="238" spans="1:16" ht="24" x14ac:dyDescent="0.25">
      <c r="A238" s="5" t="s">
        <v>57</v>
      </c>
      <c r="B238" s="5" t="s">
        <v>37</v>
      </c>
      <c r="C238" s="6">
        <v>200</v>
      </c>
      <c r="D238" s="6">
        <v>6.8</v>
      </c>
      <c r="E238" s="6">
        <v>10</v>
      </c>
      <c r="F238" s="6">
        <v>38</v>
      </c>
      <c r="G238" s="6">
        <v>269.2</v>
      </c>
      <c r="H238" s="6">
        <v>0.08</v>
      </c>
      <c r="I238" s="6"/>
      <c r="J238" s="6"/>
      <c r="K238" s="6">
        <v>2.6</v>
      </c>
      <c r="L238" s="6">
        <v>16</v>
      </c>
      <c r="M238" s="6">
        <v>46</v>
      </c>
      <c r="N238" s="6">
        <v>10</v>
      </c>
      <c r="O238" s="26">
        <v>1</v>
      </c>
      <c r="P238" s="39"/>
    </row>
    <row r="239" spans="1:16" ht="24" x14ac:dyDescent="0.25">
      <c r="A239" s="5" t="s">
        <v>109</v>
      </c>
      <c r="B239" s="5" t="s">
        <v>110</v>
      </c>
      <c r="C239" s="6">
        <v>130</v>
      </c>
      <c r="D239" s="6">
        <v>10.47</v>
      </c>
      <c r="E239" s="6">
        <v>15.74</v>
      </c>
      <c r="F239" s="6">
        <v>11.35</v>
      </c>
      <c r="G239" s="6">
        <v>230.7</v>
      </c>
      <c r="H239" s="6">
        <v>0.14000000000000001</v>
      </c>
      <c r="I239" s="6">
        <v>0.92</v>
      </c>
      <c r="J239" s="6">
        <v>21.06</v>
      </c>
      <c r="K239" s="6"/>
      <c r="L239" s="6">
        <v>114</v>
      </c>
      <c r="M239" s="6">
        <v>28.67</v>
      </c>
      <c r="N239" s="6">
        <v>20.43</v>
      </c>
      <c r="O239" s="26">
        <v>1.79</v>
      </c>
      <c r="P239" s="39"/>
    </row>
    <row r="240" spans="1:16" x14ac:dyDescent="0.25">
      <c r="A240" s="5" t="s">
        <v>28</v>
      </c>
      <c r="B240" s="5" t="s">
        <v>29</v>
      </c>
      <c r="C240" s="6">
        <v>100</v>
      </c>
      <c r="D240" s="6">
        <v>7.9</v>
      </c>
      <c r="E240" s="6">
        <v>1</v>
      </c>
      <c r="F240" s="6">
        <v>48.3</v>
      </c>
      <c r="G240" s="6">
        <v>233.8</v>
      </c>
      <c r="H240" s="6">
        <v>0.1</v>
      </c>
      <c r="I240" s="6"/>
      <c r="J240" s="6"/>
      <c r="K240" s="6">
        <v>1.3</v>
      </c>
      <c r="L240" s="6">
        <v>23</v>
      </c>
      <c r="M240" s="6">
        <v>87</v>
      </c>
      <c r="N240" s="6">
        <v>33</v>
      </c>
      <c r="O240" s="26">
        <v>1.1000000000000001</v>
      </c>
      <c r="P240" s="39"/>
    </row>
    <row r="241" spans="1:16" ht="24" x14ac:dyDescent="0.25">
      <c r="A241" s="5" t="s">
        <v>46</v>
      </c>
      <c r="B241" s="5" t="s">
        <v>194</v>
      </c>
      <c r="C241" s="6">
        <v>80</v>
      </c>
      <c r="D241" s="6">
        <v>8</v>
      </c>
      <c r="E241" s="6">
        <v>5.6</v>
      </c>
      <c r="F241" s="6">
        <v>28.3</v>
      </c>
      <c r="G241" s="6">
        <v>198</v>
      </c>
      <c r="H241" s="6">
        <v>0.05</v>
      </c>
      <c r="I241" s="6">
        <v>0.04</v>
      </c>
      <c r="J241" s="6">
        <v>13.62</v>
      </c>
      <c r="K241" s="6">
        <v>0.81</v>
      </c>
      <c r="L241" s="6">
        <v>18.79</v>
      </c>
      <c r="M241" s="6">
        <v>89.09</v>
      </c>
      <c r="N241" s="6">
        <v>16</v>
      </c>
      <c r="O241" s="26">
        <v>0.72</v>
      </c>
      <c r="P241" s="39"/>
    </row>
    <row r="242" spans="1:16" ht="24" x14ac:dyDescent="0.25">
      <c r="A242" s="5" t="s">
        <v>64</v>
      </c>
      <c r="B242" s="5" t="s">
        <v>48</v>
      </c>
      <c r="C242" s="6">
        <v>200</v>
      </c>
      <c r="D242" s="6">
        <v>0.53</v>
      </c>
      <c r="E242" s="5"/>
      <c r="F242" s="6">
        <v>9.4700000000000006</v>
      </c>
      <c r="G242" s="6">
        <v>40</v>
      </c>
      <c r="H242" s="6"/>
      <c r="I242" s="6">
        <v>0.27</v>
      </c>
      <c r="J242" s="6"/>
      <c r="K242" s="6"/>
      <c r="L242" s="6">
        <v>13.6</v>
      </c>
      <c r="M242" s="6">
        <v>22.13</v>
      </c>
      <c r="N242" s="6">
        <v>11.73</v>
      </c>
      <c r="O242" s="26">
        <v>2.13</v>
      </c>
      <c r="P242" s="39"/>
    </row>
    <row r="243" spans="1:16" x14ac:dyDescent="0.25">
      <c r="A243" s="5"/>
      <c r="B243" s="7" t="s">
        <v>32</v>
      </c>
      <c r="C243" s="8"/>
      <c r="D243" s="19">
        <f>SUM(D238:D242)</f>
        <v>33.700000000000003</v>
      </c>
      <c r="E243" s="19">
        <f t="shared" ref="E243:O243" si="37">SUM(E238:E242)</f>
        <v>32.340000000000003</v>
      </c>
      <c r="F243" s="19">
        <f t="shared" si="37"/>
        <v>135.42000000000002</v>
      </c>
      <c r="G243" s="19">
        <f t="shared" si="37"/>
        <v>971.7</v>
      </c>
      <c r="H243" s="19">
        <f t="shared" si="37"/>
        <v>0.37000000000000005</v>
      </c>
      <c r="I243" s="19">
        <f t="shared" si="37"/>
        <v>1.23</v>
      </c>
      <c r="J243" s="19">
        <f t="shared" si="37"/>
        <v>34.68</v>
      </c>
      <c r="K243" s="19">
        <f t="shared" si="37"/>
        <v>4.7100000000000009</v>
      </c>
      <c r="L243" s="19">
        <f t="shared" si="37"/>
        <v>185.39</v>
      </c>
      <c r="M243" s="19">
        <f t="shared" si="37"/>
        <v>272.89000000000004</v>
      </c>
      <c r="N243" s="19">
        <f t="shared" si="37"/>
        <v>91.160000000000011</v>
      </c>
      <c r="O243" s="29">
        <f t="shared" si="37"/>
        <v>6.74</v>
      </c>
      <c r="P243" s="39">
        <v>55.64</v>
      </c>
    </row>
    <row r="244" spans="1:16" ht="21" customHeight="1" x14ac:dyDescent="0.25">
      <c r="A244" s="5"/>
      <c r="B244" s="7" t="s">
        <v>40</v>
      </c>
      <c r="C244" s="8"/>
      <c r="D244" s="19">
        <f>D243+D236+D232+D224</f>
        <v>118.93</v>
      </c>
      <c r="E244" s="19">
        <f t="shared" ref="E244:N244" si="38">E243+E236+E232+E224</f>
        <v>108.45</v>
      </c>
      <c r="F244" s="19">
        <f t="shared" si="38"/>
        <v>442.80999999999995</v>
      </c>
      <c r="G244" s="19">
        <f t="shared" si="38"/>
        <v>3103.61</v>
      </c>
      <c r="H244" s="19">
        <f t="shared" si="38"/>
        <v>1.3</v>
      </c>
      <c r="I244" s="19">
        <f t="shared" si="38"/>
        <v>33.54</v>
      </c>
      <c r="J244" s="19">
        <f t="shared" si="38"/>
        <v>168.7</v>
      </c>
      <c r="K244" s="19">
        <f t="shared" si="38"/>
        <v>13.21</v>
      </c>
      <c r="L244" s="19">
        <f t="shared" si="38"/>
        <v>785.65000000000009</v>
      </c>
      <c r="M244" s="19">
        <f t="shared" si="38"/>
        <v>954.90000000000009</v>
      </c>
      <c r="N244" s="19">
        <f t="shared" si="38"/>
        <v>358.17</v>
      </c>
      <c r="O244" s="29">
        <f>O243+O236+O232+O224</f>
        <v>20.47</v>
      </c>
      <c r="P244" s="39">
        <f>P224+P232+P236+P243</f>
        <v>222.7</v>
      </c>
    </row>
    <row r="245" spans="1:16" x14ac:dyDescent="0.25">
      <c r="A245" s="5"/>
      <c r="B245" s="7" t="s">
        <v>195</v>
      </c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26"/>
      <c r="P245" s="39"/>
    </row>
    <row r="246" spans="1:16" ht="24" x14ac:dyDescent="0.25">
      <c r="A246" s="5" t="s">
        <v>196</v>
      </c>
      <c r="B246" s="5" t="s">
        <v>197</v>
      </c>
      <c r="C246" s="6">
        <v>180</v>
      </c>
      <c r="D246" s="6">
        <v>25.02</v>
      </c>
      <c r="E246" s="6">
        <v>17.28</v>
      </c>
      <c r="F246" s="6">
        <v>36.18</v>
      </c>
      <c r="G246" s="6">
        <v>400.32</v>
      </c>
      <c r="H246" s="6">
        <v>0.1</v>
      </c>
      <c r="I246" s="6">
        <v>0.36</v>
      </c>
      <c r="J246" s="6">
        <v>108</v>
      </c>
      <c r="K246" s="6">
        <v>1.44</v>
      </c>
      <c r="L246" s="6">
        <v>338.4</v>
      </c>
      <c r="M246" s="6">
        <v>234</v>
      </c>
      <c r="N246" s="6">
        <v>39.6</v>
      </c>
      <c r="O246" s="26">
        <v>1.62</v>
      </c>
      <c r="P246" s="39"/>
    </row>
    <row r="247" spans="1:16" ht="24" x14ac:dyDescent="0.25">
      <c r="A247" s="5" t="s">
        <v>125</v>
      </c>
      <c r="B247" s="5" t="s">
        <v>126</v>
      </c>
      <c r="C247" s="6">
        <v>50</v>
      </c>
      <c r="D247" s="6">
        <v>3.64</v>
      </c>
      <c r="E247" s="6">
        <v>6.26</v>
      </c>
      <c r="F247" s="6">
        <v>21.96</v>
      </c>
      <c r="G247" s="6">
        <v>159</v>
      </c>
      <c r="H247" s="6">
        <v>0.06</v>
      </c>
      <c r="I247" s="6"/>
      <c r="J247" s="6">
        <v>2</v>
      </c>
      <c r="K247" s="6"/>
      <c r="L247" s="6">
        <v>9.9</v>
      </c>
      <c r="M247" s="6">
        <v>35</v>
      </c>
      <c r="N247" s="6">
        <v>13.7</v>
      </c>
      <c r="O247" s="26">
        <v>0.65</v>
      </c>
      <c r="P247" s="39"/>
    </row>
    <row r="248" spans="1:16" x14ac:dyDescent="0.25">
      <c r="A248" s="5" t="s">
        <v>28</v>
      </c>
      <c r="B248" s="5" t="s">
        <v>29</v>
      </c>
      <c r="C248" s="6">
        <v>100</v>
      </c>
      <c r="D248" s="6">
        <v>7.9</v>
      </c>
      <c r="E248" s="6">
        <v>1</v>
      </c>
      <c r="F248" s="6">
        <v>48.3</v>
      </c>
      <c r="G248" s="6">
        <v>233.8</v>
      </c>
      <c r="H248" s="6">
        <v>0.1</v>
      </c>
      <c r="I248" s="6"/>
      <c r="J248" s="6"/>
      <c r="K248" s="6">
        <v>1.3</v>
      </c>
      <c r="L248" s="6">
        <v>23</v>
      </c>
      <c r="M248" s="6">
        <v>87</v>
      </c>
      <c r="N248" s="6">
        <v>33</v>
      </c>
      <c r="O248" s="26">
        <v>1.1000000000000001</v>
      </c>
      <c r="P248" s="39"/>
    </row>
    <row r="249" spans="1:16" ht="24" x14ac:dyDescent="0.25">
      <c r="A249" s="5" t="s">
        <v>76</v>
      </c>
      <c r="B249" s="5" t="s">
        <v>77</v>
      </c>
      <c r="C249" s="6">
        <v>10</v>
      </c>
      <c r="D249" s="6">
        <v>0.08</v>
      </c>
      <c r="E249" s="6">
        <v>7.25</v>
      </c>
      <c r="F249" s="6">
        <v>0.13</v>
      </c>
      <c r="G249" s="6">
        <v>66</v>
      </c>
      <c r="H249" s="6"/>
      <c r="I249" s="6"/>
      <c r="J249" s="6">
        <v>40</v>
      </c>
      <c r="K249" s="6"/>
      <c r="L249" s="6">
        <v>2.4</v>
      </c>
      <c r="M249" s="6">
        <v>3</v>
      </c>
      <c r="N249" s="6"/>
      <c r="O249" s="26">
        <v>0.02</v>
      </c>
      <c r="P249" s="39"/>
    </row>
    <row r="250" spans="1:16" ht="24" x14ac:dyDescent="0.25">
      <c r="A250" s="5" t="s">
        <v>30</v>
      </c>
      <c r="B250" s="5" t="s">
        <v>31</v>
      </c>
      <c r="C250" s="6" t="s">
        <v>38</v>
      </c>
      <c r="D250" s="6">
        <v>0.02</v>
      </c>
      <c r="E250" s="6">
        <v>0.01</v>
      </c>
      <c r="F250" s="6">
        <v>13.9</v>
      </c>
      <c r="G250" s="6">
        <v>55</v>
      </c>
      <c r="H250" s="6"/>
      <c r="I250" s="6">
        <v>1.1200000000000001</v>
      </c>
      <c r="J250" s="6"/>
      <c r="K250" s="6">
        <v>0.01</v>
      </c>
      <c r="L250" s="6">
        <v>2.86</v>
      </c>
      <c r="M250" s="6">
        <v>1.34</v>
      </c>
      <c r="N250" s="6">
        <v>0.73</v>
      </c>
      <c r="O250" s="26">
        <v>0.08</v>
      </c>
      <c r="P250" s="39"/>
    </row>
    <row r="251" spans="1:16" x14ac:dyDescent="0.25">
      <c r="A251" s="5"/>
      <c r="B251" s="7" t="s">
        <v>32</v>
      </c>
      <c r="C251" s="6"/>
      <c r="D251" s="8">
        <f>SUM(D246:D250)</f>
        <v>36.660000000000004</v>
      </c>
      <c r="E251" s="8">
        <f t="shared" ref="E251:O251" si="39">SUM(E246:E250)</f>
        <v>31.8</v>
      </c>
      <c r="F251" s="8">
        <f t="shared" si="39"/>
        <v>120.47</v>
      </c>
      <c r="G251" s="8">
        <f t="shared" si="39"/>
        <v>914.11999999999989</v>
      </c>
      <c r="H251" s="8">
        <f t="shared" si="39"/>
        <v>0.26</v>
      </c>
      <c r="I251" s="8">
        <f t="shared" si="39"/>
        <v>1.48</v>
      </c>
      <c r="J251" s="8">
        <f t="shared" si="39"/>
        <v>150</v>
      </c>
      <c r="K251" s="8">
        <f t="shared" si="39"/>
        <v>2.75</v>
      </c>
      <c r="L251" s="8">
        <f t="shared" si="39"/>
        <v>376.55999999999995</v>
      </c>
      <c r="M251" s="8">
        <f t="shared" si="39"/>
        <v>360.34</v>
      </c>
      <c r="N251" s="8">
        <f t="shared" si="39"/>
        <v>87.03</v>
      </c>
      <c r="O251" s="28">
        <f t="shared" si="39"/>
        <v>3.47</v>
      </c>
      <c r="P251" s="39">
        <v>66.78</v>
      </c>
    </row>
    <row r="252" spans="1:16" x14ac:dyDescent="0.25">
      <c r="A252" s="5"/>
      <c r="B252" s="8" t="s">
        <v>33</v>
      </c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26"/>
      <c r="P252" s="39"/>
    </row>
    <row r="253" spans="1:16" ht="24" x14ac:dyDescent="0.25">
      <c r="A253" s="5" t="s">
        <v>198</v>
      </c>
      <c r="B253" s="5" t="s">
        <v>199</v>
      </c>
      <c r="C253" s="6">
        <v>100</v>
      </c>
      <c r="D253" s="6">
        <v>1.5</v>
      </c>
      <c r="E253" s="6">
        <v>7.4</v>
      </c>
      <c r="F253" s="6">
        <v>5.4</v>
      </c>
      <c r="G253" s="6">
        <v>94</v>
      </c>
      <c r="H253" s="6">
        <v>0.04</v>
      </c>
      <c r="I253" s="6">
        <v>2.4300000000000002</v>
      </c>
      <c r="J253" s="6"/>
      <c r="K253" s="6">
        <v>3.78</v>
      </c>
      <c r="L253" s="6">
        <v>25.32</v>
      </c>
      <c r="M253" s="6">
        <v>40.51</v>
      </c>
      <c r="N253" s="6">
        <v>16.77</v>
      </c>
      <c r="O253" s="26">
        <v>0.86</v>
      </c>
      <c r="P253" s="39"/>
    </row>
    <row r="254" spans="1:16" ht="24" x14ac:dyDescent="0.25">
      <c r="A254" s="5" t="s">
        <v>200</v>
      </c>
      <c r="B254" s="5" t="s">
        <v>201</v>
      </c>
      <c r="C254" s="6">
        <v>250</v>
      </c>
      <c r="D254" s="6">
        <v>1.97</v>
      </c>
      <c r="E254" s="6">
        <v>2.71</v>
      </c>
      <c r="F254" s="6">
        <v>12.11</v>
      </c>
      <c r="G254" s="6">
        <v>85.75</v>
      </c>
      <c r="H254" s="6">
        <v>0.09</v>
      </c>
      <c r="I254" s="6">
        <v>8.25</v>
      </c>
      <c r="J254" s="6"/>
      <c r="K254" s="6"/>
      <c r="L254" s="6">
        <v>26.7</v>
      </c>
      <c r="M254" s="6">
        <v>55.98</v>
      </c>
      <c r="N254" s="6">
        <v>22.77</v>
      </c>
      <c r="O254" s="26">
        <v>0.87</v>
      </c>
      <c r="P254" s="39"/>
    </row>
    <row r="255" spans="1:16" ht="24" x14ac:dyDescent="0.25">
      <c r="A255" s="5" t="s">
        <v>202</v>
      </c>
      <c r="B255" s="5" t="s">
        <v>203</v>
      </c>
      <c r="C255" s="6">
        <v>200</v>
      </c>
      <c r="D255" s="6">
        <v>18.2</v>
      </c>
      <c r="E255" s="6">
        <v>6.86</v>
      </c>
      <c r="F255" s="6">
        <v>41.32</v>
      </c>
      <c r="G255" s="6">
        <v>299</v>
      </c>
      <c r="H255" s="6">
        <v>0.4</v>
      </c>
      <c r="I255" s="6"/>
      <c r="J255" s="6">
        <v>28</v>
      </c>
      <c r="K255" s="6"/>
      <c r="L255" s="6">
        <v>307.14</v>
      </c>
      <c r="M255" s="6">
        <v>123.86</v>
      </c>
      <c r="N255" s="6">
        <v>99.81</v>
      </c>
      <c r="O255" s="26">
        <v>6.28</v>
      </c>
      <c r="P255" s="39"/>
    </row>
    <row r="256" spans="1:16" ht="24" x14ac:dyDescent="0.25">
      <c r="A256" s="5" t="s">
        <v>169</v>
      </c>
      <c r="B256" s="5" t="s">
        <v>170</v>
      </c>
      <c r="C256" s="6">
        <v>130</v>
      </c>
      <c r="D256" s="6">
        <v>17.670000000000002</v>
      </c>
      <c r="E256" s="6">
        <v>15.18</v>
      </c>
      <c r="F256" s="6">
        <v>4.3899999999999997</v>
      </c>
      <c r="G256" s="6">
        <v>225</v>
      </c>
      <c r="H256" s="6">
        <v>7.0000000000000007E-2</v>
      </c>
      <c r="I256" s="6">
        <v>2.16</v>
      </c>
      <c r="J256" s="6">
        <v>56.25</v>
      </c>
      <c r="K256" s="6"/>
      <c r="L256" s="6">
        <v>58.35</v>
      </c>
      <c r="M256" s="6">
        <v>135.75</v>
      </c>
      <c r="N256" s="6">
        <v>19.71</v>
      </c>
      <c r="O256" s="26">
        <v>1.36</v>
      </c>
      <c r="P256" s="39"/>
    </row>
    <row r="257" spans="1:16" ht="24" x14ac:dyDescent="0.25">
      <c r="A257" s="5" t="s">
        <v>64</v>
      </c>
      <c r="B257" s="5" t="s">
        <v>48</v>
      </c>
      <c r="C257" s="6">
        <v>200</v>
      </c>
      <c r="D257" s="6">
        <v>0.53</v>
      </c>
      <c r="E257" s="5"/>
      <c r="F257" s="6">
        <v>9.4700000000000006</v>
      </c>
      <c r="G257" s="6">
        <v>40</v>
      </c>
      <c r="H257" s="6"/>
      <c r="I257" s="6">
        <v>0.27</v>
      </c>
      <c r="J257" s="6"/>
      <c r="K257" s="6"/>
      <c r="L257" s="6">
        <v>13.6</v>
      </c>
      <c r="M257" s="6">
        <v>22.13</v>
      </c>
      <c r="N257" s="6">
        <v>11.73</v>
      </c>
      <c r="O257" s="26">
        <v>2.13</v>
      </c>
      <c r="P257" s="39"/>
    </row>
    <row r="258" spans="1:16" x14ac:dyDescent="0.25">
      <c r="A258" s="5" t="s">
        <v>28</v>
      </c>
      <c r="B258" s="5" t="s">
        <v>29</v>
      </c>
      <c r="C258" s="6">
        <v>150</v>
      </c>
      <c r="D258" s="6">
        <v>11.85</v>
      </c>
      <c r="E258" s="6">
        <v>1.5</v>
      </c>
      <c r="F258" s="6">
        <v>72.45</v>
      </c>
      <c r="G258" s="6">
        <v>350.7</v>
      </c>
      <c r="H258" s="6">
        <v>0.15</v>
      </c>
      <c r="I258" s="6"/>
      <c r="J258" s="6"/>
      <c r="K258" s="6">
        <v>1.95</v>
      </c>
      <c r="L258" s="6">
        <v>130.5</v>
      </c>
      <c r="M258" s="6">
        <v>34.5</v>
      </c>
      <c r="N258" s="6">
        <v>49.5</v>
      </c>
      <c r="O258" s="26">
        <v>1.65</v>
      </c>
      <c r="P258" s="39"/>
    </row>
    <row r="259" spans="1:16" x14ac:dyDescent="0.25">
      <c r="A259" s="5"/>
      <c r="B259" s="7" t="s">
        <v>32</v>
      </c>
      <c r="C259" s="6"/>
      <c r="D259" s="8">
        <f>SUM(D253:D258)</f>
        <v>51.720000000000006</v>
      </c>
      <c r="E259" s="8">
        <f t="shared" ref="E259:O259" si="40">SUM(E253:E258)</f>
        <v>33.65</v>
      </c>
      <c r="F259" s="8">
        <f t="shared" si="40"/>
        <v>145.13999999999999</v>
      </c>
      <c r="G259" s="8">
        <f t="shared" si="40"/>
        <v>1094.45</v>
      </c>
      <c r="H259" s="8">
        <f t="shared" si="40"/>
        <v>0.75000000000000011</v>
      </c>
      <c r="I259" s="8">
        <f t="shared" si="40"/>
        <v>13.11</v>
      </c>
      <c r="J259" s="8">
        <f t="shared" si="40"/>
        <v>84.25</v>
      </c>
      <c r="K259" s="8">
        <f t="shared" si="40"/>
        <v>5.7299999999999995</v>
      </c>
      <c r="L259" s="8">
        <f t="shared" si="40"/>
        <v>561.61</v>
      </c>
      <c r="M259" s="8">
        <f t="shared" si="40"/>
        <v>412.73</v>
      </c>
      <c r="N259" s="8">
        <f t="shared" si="40"/>
        <v>220.29</v>
      </c>
      <c r="O259" s="28">
        <f t="shared" si="40"/>
        <v>13.15</v>
      </c>
      <c r="P259" s="42">
        <v>73.86</v>
      </c>
    </row>
    <row r="260" spans="1:16" x14ac:dyDescent="0.25">
      <c r="A260" s="5"/>
      <c r="B260" s="8" t="s">
        <v>36</v>
      </c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26"/>
      <c r="P260" s="39"/>
    </row>
    <row r="261" spans="1:16" x14ac:dyDescent="0.25">
      <c r="A261" s="5" t="s">
        <v>42</v>
      </c>
      <c r="B261" s="5" t="s">
        <v>204</v>
      </c>
      <c r="C261" s="6">
        <v>50</v>
      </c>
      <c r="D261" s="6">
        <v>3.66</v>
      </c>
      <c r="E261" s="6">
        <v>2.58</v>
      </c>
      <c r="F261" s="6">
        <v>23.25</v>
      </c>
      <c r="G261" s="6">
        <v>132</v>
      </c>
      <c r="H261" s="6">
        <v>0.03</v>
      </c>
      <c r="I261" s="6">
        <v>0.01</v>
      </c>
      <c r="J261" s="6">
        <v>8</v>
      </c>
      <c r="K261" s="6">
        <v>0.56999999999999995</v>
      </c>
      <c r="L261" s="6">
        <v>10.57</v>
      </c>
      <c r="M261" s="6">
        <v>29.76</v>
      </c>
      <c r="N261" s="6">
        <v>5.0999999999999996</v>
      </c>
      <c r="O261" s="26">
        <v>0.38</v>
      </c>
      <c r="P261" s="39"/>
    </row>
    <row r="262" spans="1:16" ht="24" x14ac:dyDescent="0.25">
      <c r="A262" s="5" t="s">
        <v>205</v>
      </c>
      <c r="B262" s="5" t="s">
        <v>206</v>
      </c>
      <c r="C262" s="6">
        <v>200</v>
      </c>
      <c r="D262" s="6">
        <v>8.1999999999999993</v>
      </c>
      <c r="E262" s="6">
        <v>3</v>
      </c>
      <c r="F262" s="6">
        <v>11.8</v>
      </c>
      <c r="G262" s="6">
        <v>104</v>
      </c>
      <c r="H262" s="6">
        <v>0.06</v>
      </c>
      <c r="I262" s="6">
        <v>1.2</v>
      </c>
      <c r="J262" s="6">
        <v>0.06</v>
      </c>
      <c r="K262" s="6"/>
      <c r="L262" s="6">
        <v>248</v>
      </c>
      <c r="M262" s="6">
        <v>190</v>
      </c>
      <c r="N262" s="6">
        <v>30</v>
      </c>
      <c r="O262" s="26">
        <v>0.2</v>
      </c>
      <c r="P262" s="39"/>
    </row>
    <row r="263" spans="1:16" x14ac:dyDescent="0.25">
      <c r="A263" s="5"/>
      <c r="B263" s="7" t="s">
        <v>32</v>
      </c>
      <c r="C263" s="6"/>
      <c r="D263" s="8">
        <f>SUM(D261:D262)</f>
        <v>11.86</v>
      </c>
      <c r="E263" s="8">
        <f t="shared" ref="E263:O263" si="41">SUM(E261:E262)</f>
        <v>5.58</v>
      </c>
      <c r="F263" s="8">
        <f t="shared" si="41"/>
        <v>35.049999999999997</v>
      </c>
      <c r="G263" s="19">
        <f t="shared" si="41"/>
        <v>236</v>
      </c>
      <c r="H263" s="8">
        <f t="shared" si="41"/>
        <v>0.09</v>
      </c>
      <c r="I263" s="8">
        <f t="shared" si="41"/>
        <v>1.21</v>
      </c>
      <c r="J263" s="8">
        <f t="shared" si="41"/>
        <v>8.06</v>
      </c>
      <c r="K263" s="8">
        <f t="shared" si="41"/>
        <v>0.56999999999999995</v>
      </c>
      <c r="L263" s="8">
        <f t="shared" si="41"/>
        <v>258.57</v>
      </c>
      <c r="M263" s="8">
        <f t="shared" si="41"/>
        <v>219.76</v>
      </c>
      <c r="N263" s="8">
        <f t="shared" si="41"/>
        <v>35.1</v>
      </c>
      <c r="O263" s="28">
        <f t="shared" si="41"/>
        <v>0.58000000000000007</v>
      </c>
      <c r="P263" s="39">
        <v>23.01</v>
      </c>
    </row>
    <row r="264" spans="1:16" x14ac:dyDescent="0.25">
      <c r="A264" s="5"/>
      <c r="B264" s="7" t="s">
        <v>39</v>
      </c>
      <c r="C264" s="6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28"/>
      <c r="P264" s="39"/>
    </row>
    <row r="265" spans="1:16" ht="24" x14ac:dyDescent="0.25">
      <c r="A265" s="5" t="s">
        <v>86</v>
      </c>
      <c r="B265" s="5" t="s">
        <v>43</v>
      </c>
      <c r="C265" s="6">
        <v>200</v>
      </c>
      <c r="D265" s="6">
        <v>4.0999999999999996</v>
      </c>
      <c r="E265" s="6">
        <v>3.1</v>
      </c>
      <c r="F265" s="6">
        <v>25.5</v>
      </c>
      <c r="G265" s="6">
        <v>146.30000000000001</v>
      </c>
      <c r="H265" s="6">
        <v>1.54</v>
      </c>
      <c r="I265" s="6">
        <v>5</v>
      </c>
      <c r="J265" s="6">
        <v>44.2</v>
      </c>
      <c r="K265" s="6">
        <v>0.2</v>
      </c>
      <c r="L265" s="6">
        <v>51</v>
      </c>
      <c r="M265" s="6">
        <v>102.6</v>
      </c>
      <c r="N265" s="6">
        <v>35.6</v>
      </c>
      <c r="O265" s="26">
        <v>1.1399999999999999</v>
      </c>
      <c r="P265" s="39"/>
    </row>
    <row r="266" spans="1:16" ht="24" x14ac:dyDescent="0.25">
      <c r="A266" s="5" t="s">
        <v>87</v>
      </c>
      <c r="B266" s="5" t="s">
        <v>88</v>
      </c>
      <c r="C266" s="6">
        <v>110</v>
      </c>
      <c r="D266" s="6">
        <v>6.88</v>
      </c>
      <c r="E266" s="6">
        <v>16.489999999999998</v>
      </c>
      <c r="F266" s="6">
        <v>9.99</v>
      </c>
      <c r="G266" s="6">
        <v>226</v>
      </c>
      <c r="H266" s="6">
        <v>0.18</v>
      </c>
      <c r="I266" s="6">
        <v>0.91</v>
      </c>
      <c r="J266" s="6">
        <v>16.559999999999999</v>
      </c>
      <c r="K266" s="6"/>
      <c r="L266" s="6">
        <v>22.88</v>
      </c>
      <c r="M266" s="6">
        <v>86.9</v>
      </c>
      <c r="N266" s="6">
        <v>16.71</v>
      </c>
      <c r="O266" s="26">
        <v>0.88</v>
      </c>
      <c r="P266" s="39"/>
    </row>
    <row r="267" spans="1:16" x14ac:dyDescent="0.25">
      <c r="A267" s="5" t="s">
        <v>28</v>
      </c>
      <c r="B267" s="5" t="s">
        <v>29</v>
      </c>
      <c r="C267" s="6">
        <v>100</v>
      </c>
      <c r="D267" s="6">
        <v>7.9</v>
      </c>
      <c r="E267" s="6">
        <v>1</v>
      </c>
      <c r="F267" s="6">
        <v>48.3</v>
      </c>
      <c r="G267" s="6">
        <v>233.8</v>
      </c>
      <c r="H267" s="6">
        <v>0.1</v>
      </c>
      <c r="I267" s="6"/>
      <c r="J267" s="6"/>
      <c r="K267" s="6">
        <v>1.3</v>
      </c>
      <c r="L267" s="6">
        <v>23</v>
      </c>
      <c r="M267" s="6">
        <v>87</v>
      </c>
      <c r="N267" s="6">
        <v>33</v>
      </c>
      <c r="O267" s="26">
        <v>1.1000000000000001</v>
      </c>
      <c r="P267" s="39"/>
    </row>
    <row r="268" spans="1:16" x14ac:dyDescent="0.25">
      <c r="A268" s="5" t="s">
        <v>101</v>
      </c>
      <c r="B268" s="5" t="s">
        <v>102</v>
      </c>
      <c r="C268" s="6">
        <v>50</v>
      </c>
      <c r="D268" s="6">
        <v>3.42</v>
      </c>
      <c r="E268" s="6">
        <v>3.25</v>
      </c>
      <c r="F268" s="6">
        <v>18.66</v>
      </c>
      <c r="G268" s="6">
        <v>119.17</v>
      </c>
      <c r="H268" s="6">
        <v>0.03</v>
      </c>
      <c r="I268" s="6">
        <v>0.01</v>
      </c>
      <c r="J268" s="6">
        <v>11.9</v>
      </c>
      <c r="K268" s="6">
        <v>0.53</v>
      </c>
      <c r="L268" s="6">
        <v>15.18</v>
      </c>
      <c r="M268" s="6">
        <v>30.89</v>
      </c>
      <c r="N268" s="6">
        <v>4.88</v>
      </c>
      <c r="O268" s="26">
        <v>0.36</v>
      </c>
      <c r="P268" s="39"/>
    </row>
    <row r="269" spans="1:16" ht="24" x14ac:dyDescent="0.25">
      <c r="A269" s="5" t="s">
        <v>213</v>
      </c>
      <c r="B269" s="5" t="s">
        <v>214</v>
      </c>
      <c r="C269" s="6">
        <v>200</v>
      </c>
      <c r="D269" s="6">
        <v>1.52</v>
      </c>
      <c r="E269" s="6">
        <v>1.35</v>
      </c>
      <c r="F269" s="6">
        <v>15.9</v>
      </c>
      <c r="G269" s="6">
        <v>81</v>
      </c>
      <c r="H269" s="6">
        <v>0.04</v>
      </c>
      <c r="I269" s="6">
        <v>1.33</v>
      </c>
      <c r="J269" s="6">
        <v>10</v>
      </c>
      <c r="K269" s="6"/>
      <c r="L269" s="6">
        <v>126.6</v>
      </c>
      <c r="M269" s="6">
        <v>92.8</v>
      </c>
      <c r="N269" s="6">
        <v>15.4</v>
      </c>
      <c r="O269" s="26">
        <v>0.41</v>
      </c>
      <c r="P269" s="39"/>
    </row>
    <row r="270" spans="1:16" ht="24" x14ac:dyDescent="0.25">
      <c r="A270" s="5" t="s">
        <v>71</v>
      </c>
      <c r="B270" s="5" t="s">
        <v>72</v>
      </c>
      <c r="C270" s="6">
        <v>100</v>
      </c>
      <c r="D270" s="6">
        <v>0.4</v>
      </c>
      <c r="E270" s="6">
        <v>0.4</v>
      </c>
      <c r="F270" s="6">
        <v>9.8000000000000007</v>
      </c>
      <c r="G270" s="6">
        <v>44.4</v>
      </c>
      <c r="H270" s="6">
        <v>0.03</v>
      </c>
      <c r="I270" s="6">
        <v>10</v>
      </c>
      <c r="J270" s="6"/>
      <c r="K270" s="6">
        <v>0.2</v>
      </c>
      <c r="L270" s="5">
        <v>16</v>
      </c>
      <c r="M270" s="6">
        <v>11</v>
      </c>
      <c r="N270" s="6">
        <v>9</v>
      </c>
      <c r="O270" s="26">
        <v>2.2000000000000002</v>
      </c>
      <c r="P270" s="39"/>
    </row>
    <row r="271" spans="1:16" x14ac:dyDescent="0.25">
      <c r="A271" s="5"/>
      <c r="B271" s="7" t="s">
        <v>32</v>
      </c>
      <c r="C271" s="8"/>
      <c r="D271" s="8">
        <f>SUM(D265:D270)</f>
        <v>24.220000000000002</v>
      </c>
      <c r="E271" s="8">
        <f t="shared" ref="E271:O271" si="42">SUM(E265:E270)</f>
        <v>25.59</v>
      </c>
      <c r="F271" s="8">
        <f t="shared" si="42"/>
        <v>128.15</v>
      </c>
      <c r="G271" s="8">
        <f t="shared" si="42"/>
        <v>850.67</v>
      </c>
      <c r="H271" s="8">
        <f t="shared" si="42"/>
        <v>1.9200000000000002</v>
      </c>
      <c r="I271" s="8">
        <f t="shared" si="42"/>
        <v>17.25</v>
      </c>
      <c r="J271" s="8">
        <f t="shared" si="42"/>
        <v>82.660000000000011</v>
      </c>
      <c r="K271" s="8">
        <f t="shared" si="42"/>
        <v>2.2300000000000004</v>
      </c>
      <c r="L271" s="8">
        <f t="shared" si="42"/>
        <v>254.66</v>
      </c>
      <c r="M271" s="8">
        <f t="shared" si="42"/>
        <v>411.19</v>
      </c>
      <c r="N271" s="8">
        <f t="shared" si="42"/>
        <v>114.59</v>
      </c>
      <c r="O271" s="28">
        <f t="shared" si="42"/>
        <v>6.09</v>
      </c>
      <c r="P271" s="39">
        <v>55.18</v>
      </c>
    </row>
    <row r="272" spans="1:16" ht="23.25" customHeight="1" x14ac:dyDescent="0.25">
      <c r="A272" s="5"/>
      <c r="B272" s="7" t="s">
        <v>40</v>
      </c>
      <c r="C272" s="8"/>
      <c r="D272" s="8">
        <f>D271+D263+D259+D251</f>
        <v>124.46000000000001</v>
      </c>
      <c r="E272" s="8">
        <f t="shared" ref="E272:O272" si="43">E271+E263+E259+E251</f>
        <v>96.61999999999999</v>
      </c>
      <c r="F272" s="8">
        <f t="shared" si="43"/>
        <v>428.80999999999995</v>
      </c>
      <c r="G272" s="19">
        <f t="shared" si="43"/>
        <v>3095.24</v>
      </c>
      <c r="H272" s="8">
        <f t="shared" si="43"/>
        <v>3.0200000000000005</v>
      </c>
      <c r="I272" s="8">
        <f t="shared" si="43"/>
        <v>33.049999999999997</v>
      </c>
      <c r="J272" s="8">
        <f t="shared" si="43"/>
        <v>324.97000000000003</v>
      </c>
      <c r="K272" s="8">
        <f t="shared" si="43"/>
        <v>11.28</v>
      </c>
      <c r="L272" s="8">
        <f t="shared" si="43"/>
        <v>1451.4</v>
      </c>
      <c r="M272" s="8">
        <f t="shared" si="43"/>
        <v>1404.02</v>
      </c>
      <c r="N272" s="8">
        <f t="shared" si="43"/>
        <v>457.01</v>
      </c>
      <c r="O272" s="28">
        <f t="shared" si="43"/>
        <v>23.29</v>
      </c>
      <c r="P272" s="39">
        <f>P251+P259+P263+P271</f>
        <v>218.82999999999998</v>
      </c>
    </row>
    <row r="273" spans="1:16" ht="21.75" customHeight="1" x14ac:dyDescent="0.25">
      <c r="A273" s="5"/>
      <c r="B273" s="7" t="s">
        <v>215</v>
      </c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26"/>
      <c r="P273" s="39"/>
    </row>
    <row r="274" spans="1:16" ht="24" x14ac:dyDescent="0.25">
      <c r="A274" s="5" t="s">
        <v>123</v>
      </c>
      <c r="B274" s="5" t="s">
        <v>124</v>
      </c>
      <c r="C274" s="6">
        <v>250</v>
      </c>
      <c r="D274" s="6">
        <v>7.23</v>
      </c>
      <c r="E274" s="6">
        <v>12.93</v>
      </c>
      <c r="F274" s="6">
        <v>33.590000000000003</v>
      </c>
      <c r="G274" s="6">
        <v>276.22000000000003</v>
      </c>
      <c r="H274" s="6">
        <v>0.27</v>
      </c>
      <c r="I274" s="6">
        <v>0.56999999999999995</v>
      </c>
      <c r="J274" s="6">
        <v>29.25</v>
      </c>
      <c r="K274" s="6">
        <v>0.23</v>
      </c>
      <c r="L274" s="6">
        <v>226.21</v>
      </c>
      <c r="M274" s="6">
        <v>134.07</v>
      </c>
      <c r="N274" s="6">
        <v>62.72</v>
      </c>
      <c r="O274" s="26">
        <v>1.75</v>
      </c>
      <c r="P274" s="39"/>
    </row>
    <row r="275" spans="1:16" x14ac:dyDescent="0.25">
      <c r="A275" s="5" t="s">
        <v>28</v>
      </c>
      <c r="B275" s="5" t="s">
        <v>29</v>
      </c>
      <c r="C275" s="6">
        <v>100</v>
      </c>
      <c r="D275" s="6">
        <v>7.9</v>
      </c>
      <c r="E275" s="6">
        <v>1</v>
      </c>
      <c r="F275" s="6">
        <v>48.3</v>
      </c>
      <c r="G275" s="6">
        <v>233.8</v>
      </c>
      <c r="H275" s="6">
        <v>0.1</v>
      </c>
      <c r="I275" s="6"/>
      <c r="J275" s="6"/>
      <c r="K275" s="6">
        <v>1.3</v>
      </c>
      <c r="L275" s="6">
        <v>23</v>
      </c>
      <c r="M275" s="6">
        <v>87</v>
      </c>
      <c r="N275" s="6">
        <v>33</v>
      </c>
      <c r="O275" s="26">
        <v>1.1000000000000001</v>
      </c>
      <c r="P275" s="39"/>
    </row>
    <row r="276" spans="1:16" ht="24" x14ac:dyDescent="0.25">
      <c r="A276" s="5" t="s">
        <v>52</v>
      </c>
      <c r="B276" s="5" t="s">
        <v>229</v>
      </c>
      <c r="C276" s="6">
        <v>20</v>
      </c>
      <c r="D276" s="6">
        <v>4.4000000000000004</v>
      </c>
      <c r="E276" s="6">
        <v>5.4</v>
      </c>
      <c r="F276" s="6"/>
      <c r="G276" s="6">
        <v>66.2</v>
      </c>
      <c r="H276" s="6">
        <v>4.0000000000000001E-3</v>
      </c>
      <c r="I276" s="6">
        <v>0.24</v>
      </c>
      <c r="J276" s="18">
        <v>40</v>
      </c>
      <c r="K276" s="6">
        <v>0.06</v>
      </c>
      <c r="L276" s="6">
        <v>152</v>
      </c>
      <c r="M276" s="6">
        <v>120</v>
      </c>
      <c r="N276" s="6">
        <v>8</v>
      </c>
      <c r="O276" s="26">
        <v>0.16</v>
      </c>
      <c r="P276" s="39"/>
    </row>
    <row r="277" spans="1:16" ht="24" x14ac:dyDescent="0.25">
      <c r="A277" s="5" t="s">
        <v>216</v>
      </c>
      <c r="B277" s="5" t="s">
        <v>217</v>
      </c>
      <c r="C277" s="6">
        <v>50</v>
      </c>
      <c r="D277" s="6">
        <v>4.17</v>
      </c>
      <c r="E277" s="6">
        <v>1.6</v>
      </c>
      <c r="F277" s="6">
        <v>22.4</v>
      </c>
      <c r="G277" s="6">
        <v>120.83</v>
      </c>
      <c r="H277" s="6">
        <v>7.0000000000000007E-2</v>
      </c>
      <c r="I277" s="6"/>
      <c r="J277" s="6"/>
      <c r="K277" s="6"/>
      <c r="L277" s="6">
        <v>11.25</v>
      </c>
      <c r="M277" s="6">
        <v>38.409999999999997</v>
      </c>
      <c r="N277" s="6">
        <v>16.16</v>
      </c>
      <c r="O277" s="26">
        <v>0.73</v>
      </c>
      <c r="P277" s="39"/>
    </row>
    <row r="278" spans="1:16" ht="24" x14ac:dyDescent="0.25">
      <c r="A278" s="5" t="s">
        <v>64</v>
      </c>
      <c r="B278" s="5" t="s">
        <v>48</v>
      </c>
      <c r="C278" s="6">
        <v>200</v>
      </c>
      <c r="D278" s="6">
        <v>0.53</v>
      </c>
      <c r="E278" s="5"/>
      <c r="F278" s="6">
        <v>9.4700000000000006</v>
      </c>
      <c r="G278" s="6">
        <v>40</v>
      </c>
      <c r="H278" s="6"/>
      <c r="I278" s="6">
        <v>0.27</v>
      </c>
      <c r="J278" s="6"/>
      <c r="K278" s="6"/>
      <c r="L278" s="6">
        <v>13.6</v>
      </c>
      <c r="M278" s="6">
        <v>22.13</v>
      </c>
      <c r="N278" s="6">
        <v>11.73</v>
      </c>
      <c r="O278" s="26">
        <v>2.13</v>
      </c>
      <c r="P278" s="39"/>
    </row>
    <row r="279" spans="1:16" ht="24" x14ac:dyDescent="0.25">
      <c r="A279" s="5" t="s">
        <v>78</v>
      </c>
      <c r="B279" s="5" t="s">
        <v>79</v>
      </c>
      <c r="C279" s="5" t="s">
        <v>228</v>
      </c>
      <c r="D279" s="6">
        <v>5.08</v>
      </c>
      <c r="E279" s="6">
        <v>4.5999999999999996</v>
      </c>
      <c r="F279" s="6">
        <v>0.28000000000000003</v>
      </c>
      <c r="G279" s="6">
        <v>62.84</v>
      </c>
      <c r="H279" s="6">
        <v>0.03</v>
      </c>
      <c r="I279" s="6"/>
      <c r="J279" s="6">
        <v>100</v>
      </c>
      <c r="K279" s="6">
        <v>0.24</v>
      </c>
      <c r="L279" s="6">
        <v>22</v>
      </c>
      <c r="M279" s="6">
        <v>76.8</v>
      </c>
      <c r="N279" s="6">
        <v>4.8</v>
      </c>
      <c r="O279" s="26">
        <v>1</v>
      </c>
      <c r="P279" s="39"/>
    </row>
    <row r="280" spans="1:16" x14ac:dyDescent="0.25">
      <c r="A280" s="5"/>
      <c r="B280" s="7" t="s">
        <v>32</v>
      </c>
      <c r="C280" s="8"/>
      <c r="D280" s="8">
        <f>SUM(D274:D279)</f>
        <v>29.310000000000002</v>
      </c>
      <c r="E280" s="8">
        <f t="shared" ref="E280:O280" si="44">SUM(E274:E279)</f>
        <v>25.53</v>
      </c>
      <c r="F280" s="8">
        <f t="shared" si="44"/>
        <v>114.03999999999999</v>
      </c>
      <c r="G280" s="8">
        <f t="shared" si="44"/>
        <v>799.8900000000001</v>
      </c>
      <c r="H280" s="8">
        <f t="shared" si="44"/>
        <v>0.47399999999999998</v>
      </c>
      <c r="I280" s="8">
        <f t="shared" si="44"/>
        <v>1.08</v>
      </c>
      <c r="J280" s="8">
        <f t="shared" si="44"/>
        <v>169.25</v>
      </c>
      <c r="K280" s="8">
        <f t="shared" si="44"/>
        <v>1.83</v>
      </c>
      <c r="L280" s="8">
        <f t="shared" si="44"/>
        <v>448.06000000000006</v>
      </c>
      <c r="M280" s="8">
        <f t="shared" si="44"/>
        <v>478.41</v>
      </c>
      <c r="N280" s="8">
        <f t="shared" si="44"/>
        <v>136.41</v>
      </c>
      <c r="O280" s="28">
        <f t="shared" si="44"/>
        <v>6.87</v>
      </c>
      <c r="P280" s="39">
        <v>39.01</v>
      </c>
    </row>
    <row r="281" spans="1:16" x14ac:dyDescent="0.25">
      <c r="A281" s="5"/>
      <c r="B281" s="8" t="s">
        <v>33</v>
      </c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26"/>
      <c r="P281" s="39"/>
    </row>
    <row r="282" spans="1:16" ht="36" x14ac:dyDescent="0.25">
      <c r="A282" s="5" t="s">
        <v>218</v>
      </c>
      <c r="B282" s="5" t="s">
        <v>219</v>
      </c>
      <c r="C282" s="6">
        <v>100</v>
      </c>
      <c r="D282" s="6">
        <v>3.7</v>
      </c>
      <c r="E282" s="6">
        <v>9.1</v>
      </c>
      <c r="F282" s="6">
        <v>4.4000000000000004</v>
      </c>
      <c r="G282" s="6">
        <v>104</v>
      </c>
      <c r="H282" s="6">
        <v>0.06</v>
      </c>
      <c r="I282" s="6">
        <v>9.83</v>
      </c>
      <c r="J282" s="6">
        <v>25</v>
      </c>
      <c r="K282" s="6">
        <v>3.88</v>
      </c>
      <c r="L282" s="6">
        <v>37.270000000000003</v>
      </c>
      <c r="M282" s="6">
        <v>65.98</v>
      </c>
      <c r="N282" s="6">
        <v>15.27</v>
      </c>
      <c r="O282" s="26">
        <v>0.82</v>
      </c>
      <c r="P282" s="39"/>
    </row>
    <row r="283" spans="1:16" ht="24" x14ac:dyDescent="0.25">
      <c r="A283" s="5" t="s">
        <v>220</v>
      </c>
      <c r="B283" s="5" t="s">
        <v>221</v>
      </c>
      <c r="C283" s="6">
        <v>250</v>
      </c>
      <c r="D283" s="6">
        <v>2.84</v>
      </c>
      <c r="E283" s="6">
        <v>4.09</v>
      </c>
      <c r="F283" s="6">
        <v>11.33</v>
      </c>
      <c r="G283" s="6">
        <v>102.2</v>
      </c>
      <c r="H283" s="6">
        <v>7.0000000000000007E-2</v>
      </c>
      <c r="I283" s="6">
        <v>5.36</v>
      </c>
      <c r="J283" s="6"/>
      <c r="K283" s="6"/>
      <c r="L283" s="6">
        <v>43.3</v>
      </c>
      <c r="M283" s="6">
        <v>79.599999999999994</v>
      </c>
      <c r="N283" s="6">
        <v>27.56</v>
      </c>
      <c r="O283" s="26">
        <v>1.38</v>
      </c>
      <c r="P283" s="39"/>
    </row>
    <row r="284" spans="1:16" ht="24" x14ac:dyDescent="0.25">
      <c r="A284" s="5" t="s">
        <v>222</v>
      </c>
      <c r="B284" s="5" t="s">
        <v>223</v>
      </c>
      <c r="C284" s="6">
        <v>200</v>
      </c>
      <c r="D284" s="6">
        <v>4.8499999999999996</v>
      </c>
      <c r="E284" s="6">
        <v>5.73</v>
      </c>
      <c r="F284" s="6">
        <v>48.89</v>
      </c>
      <c r="G284" s="6">
        <v>266</v>
      </c>
      <c r="H284" s="6">
        <v>0.03</v>
      </c>
      <c r="I284" s="6"/>
      <c r="J284" s="6"/>
      <c r="K284" s="6"/>
      <c r="L284" s="6">
        <v>3.22</v>
      </c>
      <c r="M284" s="6">
        <v>80.8</v>
      </c>
      <c r="N284" s="6">
        <v>25.34</v>
      </c>
      <c r="O284" s="26">
        <v>0.68</v>
      </c>
      <c r="P284" s="39"/>
    </row>
    <row r="285" spans="1:16" ht="24" x14ac:dyDescent="0.25">
      <c r="A285" s="5" t="s">
        <v>224</v>
      </c>
      <c r="B285" s="5" t="s">
        <v>225</v>
      </c>
      <c r="C285" s="6">
        <v>100</v>
      </c>
      <c r="D285" s="6">
        <v>13.26</v>
      </c>
      <c r="E285" s="6">
        <v>11.23</v>
      </c>
      <c r="F285" s="6">
        <v>3.52</v>
      </c>
      <c r="G285" s="6">
        <v>185</v>
      </c>
      <c r="H285" s="6">
        <v>0.02</v>
      </c>
      <c r="I285" s="6">
        <v>8.4499999999999993</v>
      </c>
      <c r="J285" s="6">
        <v>5782</v>
      </c>
      <c r="K285" s="6"/>
      <c r="L285" s="6">
        <v>239.32</v>
      </c>
      <c r="M285" s="6">
        <v>33.21</v>
      </c>
      <c r="N285" s="6">
        <v>17.47</v>
      </c>
      <c r="O285" s="26">
        <v>5</v>
      </c>
      <c r="P285" s="39"/>
    </row>
    <row r="286" spans="1:16" x14ac:dyDescent="0.25">
      <c r="A286" s="5" t="s">
        <v>28</v>
      </c>
      <c r="B286" s="5" t="s">
        <v>29</v>
      </c>
      <c r="C286" s="6">
        <v>150</v>
      </c>
      <c r="D286" s="6">
        <v>11.85</v>
      </c>
      <c r="E286" s="6">
        <v>1.5</v>
      </c>
      <c r="F286" s="6">
        <v>72.45</v>
      </c>
      <c r="G286" s="6">
        <v>350.7</v>
      </c>
      <c r="H286" s="6">
        <v>0.15</v>
      </c>
      <c r="I286" s="6"/>
      <c r="J286" s="6"/>
      <c r="K286" s="6">
        <v>1.95</v>
      </c>
      <c r="L286" s="6">
        <v>34.5</v>
      </c>
      <c r="M286" s="6">
        <v>130.5</v>
      </c>
      <c r="N286" s="6">
        <v>49.5</v>
      </c>
      <c r="O286" s="26">
        <v>1.65</v>
      </c>
      <c r="P286" s="39"/>
    </row>
    <row r="287" spans="1:16" ht="24" x14ac:dyDescent="0.25">
      <c r="A287" s="5" t="s">
        <v>64</v>
      </c>
      <c r="B287" s="5" t="s">
        <v>48</v>
      </c>
      <c r="C287" s="6">
        <v>200</v>
      </c>
      <c r="D287" s="6">
        <v>0.53</v>
      </c>
      <c r="E287" s="5"/>
      <c r="F287" s="6">
        <v>9.4700000000000006</v>
      </c>
      <c r="G287" s="6">
        <v>40</v>
      </c>
      <c r="H287" s="6"/>
      <c r="I287" s="6">
        <v>0.27</v>
      </c>
      <c r="J287" s="6"/>
      <c r="K287" s="6"/>
      <c r="L287" s="6">
        <v>13.6</v>
      </c>
      <c r="M287" s="6">
        <v>22.13</v>
      </c>
      <c r="N287" s="6">
        <v>11.73</v>
      </c>
      <c r="O287" s="26">
        <v>2.13</v>
      </c>
      <c r="P287" s="39"/>
    </row>
    <row r="288" spans="1:16" x14ac:dyDescent="0.25">
      <c r="A288" s="5"/>
      <c r="B288" s="7" t="s">
        <v>32</v>
      </c>
      <c r="C288" s="8"/>
      <c r="D288" s="8">
        <f>SUM(D282:D287)</f>
        <v>37.03</v>
      </c>
      <c r="E288" s="8">
        <f t="shared" ref="E288:O288" si="45">SUM(E282:E287)</f>
        <v>31.650000000000002</v>
      </c>
      <c r="F288" s="8">
        <f t="shared" si="45"/>
        <v>150.06</v>
      </c>
      <c r="G288" s="8">
        <f t="shared" si="45"/>
        <v>1047.9000000000001</v>
      </c>
      <c r="H288" s="8">
        <f t="shared" si="45"/>
        <v>0.32999999999999996</v>
      </c>
      <c r="I288" s="8">
        <f t="shared" si="45"/>
        <v>23.91</v>
      </c>
      <c r="J288" s="8">
        <f t="shared" si="45"/>
        <v>5807</v>
      </c>
      <c r="K288" s="8">
        <f t="shared" si="45"/>
        <v>5.83</v>
      </c>
      <c r="L288" s="8">
        <f t="shared" si="45"/>
        <v>371.21000000000004</v>
      </c>
      <c r="M288" s="8">
        <f t="shared" si="45"/>
        <v>412.21999999999997</v>
      </c>
      <c r="N288" s="8">
        <f t="shared" si="45"/>
        <v>146.86999999999998</v>
      </c>
      <c r="O288" s="28">
        <f t="shared" si="45"/>
        <v>11.66</v>
      </c>
      <c r="P288" s="39">
        <v>71.97</v>
      </c>
    </row>
    <row r="289" spans="1:16" x14ac:dyDescent="0.25">
      <c r="A289" s="5"/>
      <c r="B289" s="8" t="s">
        <v>36</v>
      </c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26"/>
      <c r="P289" s="39"/>
    </row>
    <row r="290" spans="1:16" ht="24" x14ac:dyDescent="0.25">
      <c r="A290" s="5" t="s">
        <v>207</v>
      </c>
      <c r="B290" s="5" t="s">
        <v>208</v>
      </c>
      <c r="C290" s="6">
        <v>75</v>
      </c>
      <c r="D290" s="6">
        <v>4.46</v>
      </c>
      <c r="E290" s="6">
        <v>2.98</v>
      </c>
      <c r="F290" s="6">
        <v>44.12</v>
      </c>
      <c r="G290" s="6">
        <v>222</v>
      </c>
      <c r="H290" s="6">
        <v>0.08</v>
      </c>
      <c r="I290" s="6">
        <v>0.08</v>
      </c>
      <c r="J290" s="6">
        <v>18</v>
      </c>
      <c r="K290" s="6"/>
      <c r="L290" s="6">
        <v>15.6</v>
      </c>
      <c r="M290" s="6">
        <v>42.8</v>
      </c>
      <c r="N290" s="6">
        <v>17.399999999999999</v>
      </c>
      <c r="O290" s="26">
        <v>1.08</v>
      </c>
      <c r="P290" s="39"/>
    </row>
    <row r="291" spans="1:16" ht="24" x14ac:dyDescent="0.25">
      <c r="A291" s="5" t="s">
        <v>209</v>
      </c>
      <c r="B291" s="5" t="s">
        <v>210</v>
      </c>
      <c r="C291" s="6">
        <v>200</v>
      </c>
      <c r="D291" s="6">
        <v>3.66</v>
      </c>
      <c r="E291" s="6">
        <v>2.6</v>
      </c>
      <c r="F291" s="6">
        <v>25.08</v>
      </c>
      <c r="G291" s="6">
        <v>138.4</v>
      </c>
      <c r="H291" s="6">
        <v>0.02</v>
      </c>
      <c r="I291" s="6">
        <v>0.38</v>
      </c>
      <c r="J291" s="6">
        <v>23.75</v>
      </c>
      <c r="K291" s="6"/>
      <c r="L291" s="6">
        <v>127.99</v>
      </c>
      <c r="M291" s="6">
        <v>117.86</v>
      </c>
      <c r="N291" s="6">
        <v>17.989999999999998</v>
      </c>
      <c r="O291" s="26">
        <v>0.64</v>
      </c>
      <c r="P291" s="39"/>
    </row>
    <row r="292" spans="1:16" x14ac:dyDescent="0.25">
      <c r="A292" s="5"/>
      <c r="B292" s="7" t="s">
        <v>32</v>
      </c>
      <c r="C292" s="6"/>
      <c r="D292" s="8">
        <f>SUM(D290:D291)</f>
        <v>8.120000000000001</v>
      </c>
      <c r="E292" s="8">
        <f t="shared" ref="E292:O292" si="46">SUM(E290:E291)</f>
        <v>5.58</v>
      </c>
      <c r="F292" s="8">
        <f t="shared" si="46"/>
        <v>69.199999999999989</v>
      </c>
      <c r="G292" s="8">
        <f t="shared" si="46"/>
        <v>360.4</v>
      </c>
      <c r="H292" s="8">
        <f t="shared" si="46"/>
        <v>0.1</v>
      </c>
      <c r="I292" s="8">
        <f t="shared" si="46"/>
        <v>0.46</v>
      </c>
      <c r="J292" s="8">
        <f t="shared" si="46"/>
        <v>41.75</v>
      </c>
      <c r="K292" s="8">
        <f t="shared" si="46"/>
        <v>0</v>
      </c>
      <c r="L292" s="8">
        <f t="shared" si="46"/>
        <v>143.59</v>
      </c>
      <c r="M292" s="8">
        <f t="shared" si="46"/>
        <v>160.66</v>
      </c>
      <c r="N292" s="8">
        <f t="shared" si="46"/>
        <v>35.39</v>
      </c>
      <c r="O292" s="28">
        <f t="shared" si="46"/>
        <v>1.7200000000000002</v>
      </c>
      <c r="P292" s="39">
        <v>29.94</v>
      </c>
    </row>
    <row r="293" spans="1:16" x14ac:dyDescent="0.25">
      <c r="A293" s="5"/>
      <c r="B293" s="7" t="s">
        <v>39</v>
      </c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26"/>
      <c r="P293" s="39"/>
    </row>
    <row r="294" spans="1:16" ht="24" x14ac:dyDescent="0.25">
      <c r="A294" s="5" t="s">
        <v>211</v>
      </c>
      <c r="B294" s="5" t="s">
        <v>212</v>
      </c>
      <c r="C294" s="6">
        <v>300</v>
      </c>
      <c r="D294" s="5">
        <v>13.8</v>
      </c>
      <c r="E294" s="6">
        <v>4.96</v>
      </c>
      <c r="F294" s="6">
        <v>38.4</v>
      </c>
      <c r="G294" s="6">
        <v>253.35</v>
      </c>
      <c r="H294" s="6">
        <v>0.28999999999999998</v>
      </c>
      <c r="I294" s="6">
        <v>20.34</v>
      </c>
      <c r="J294" s="6">
        <v>63</v>
      </c>
      <c r="K294" s="6">
        <v>3.19</v>
      </c>
      <c r="L294" s="6">
        <v>273.2</v>
      </c>
      <c r="M294" s="6">
        <v>63.24</v>
      </c>
      <c r="N294" s="6">
        <v>66.72</v>
      </c>
      <c r="O294" s="26">
        <v>3.38</v>
      </c>
      <c r="P294" s="39"/>
    </row>
    <row r="295" spans="1:16" ht="24" x14ac:dyDescent="0.25">
      <c r="A295" s="5" t="s">
        <v>141</v>
      </c>
      <c r="B295" s="5" t="s">
        <v>157</v>
      </c>
      <c r="C295" s="6">
        <v>75</v>
      </c>
      <c r="D295" s="6">
        <v>4.71</v>
      </c>
      <c r="E295" s="6">
        <v>1.92</v>
      </c>
      <c r="F295" s="6">
        <v>27.53</v>
      </c>
      <c r="G295" s="6">
        <v>146</v>
      </c>
      <c r="H295" s="6">
        <v>0.08</v>
      </c>
      <c r="I295" s="6">
        <v>0.62</v>
      </c>
      <c r="J295" s="6">
        <v>6.25</v>
      </c>
      <c r="K295" s="6"/>
      <c r="L295" s="6">
        <v>46.52</v>
      </c>
      <c r="M295" s="6">
        <v>18.03</v>
      </c>
      <c r="N295" s="6">
        <v>18.28</v>
      </c>
      <c r="O295" s="26">
        <v>0.88</v>
      </c>
      <c r="P295" s="39"/>
    </row>
    <row r="296" spans="1:16" ht="24" x14ac:dyDescent="0.25">
      <c r="A296" s="5" t="s">
        <v>64</v>
      </c>
      <c r="B296" s="5" t="s">
        <v>48</v>
      </c>
      <c r="C296" s="6">
        <v>200</v>
      </c>
      <c r="D296" s="6">
        <v>0.53</v>
      </c>
      <c r="E296" s="5"/>
      <c r="F296" s="6">
        <v>9.4700000000000006</v>
      </c>
      <c r="G296" s="6">
        <v>40</v>
      </c>
      <c r="H296" s="6"/>
      <c r="I296" s="6">
        <v>0.27</v>
      </c>
      <c r="J296" s="6"/>
      <c r="K296" s="6"/>
      <c r="L296" s="6">
        <v>13.6</v>
      </c>
      <c r="M296" s="6">
        <v>22.13</v>
      </c>
      <c r="N296" s="6">
        <v>11.73</v>
      </c>
      <c r="O296" s="26">
        <v>2.13</v>
      </c>
      <c r="P296" s="39"/>
    </row>
    <row r="297" spans="1:16" x14ac:dyDescent="0.25">
      <c r="A297" s="5" t="s">
        <v>28</v>
      </c>
      <c r="B297" s="5" t="s">
        <v>29</v>
      </c>
      <c r="C297" s="6">
        <v>100</v>
      </c>
      <c r="D297" s="6">
        <v>7.9</v>
      </c>
      <c r="E297" s="6">
        <v>1</v>
      </c>
      <c r="F297" s="6">
        <v>48.3</v>
      </c>
      <c r="G297" s="6">
        <v>233.8</v>
      </c>
      <c r="H297" s="6">
        <v>0.1</v>
      </c>
      <c r="I297" s="6"/>
      <c r="J297" s="6"/>
      <c r="K297" s="6">
        <v>1.3</v>
      </c>
      <c r="L297" s="6">
        <v>87</v>
      </c>
      <c r="M297" s="6">
        <v>23</v>
      </c>
      <c r="N297" s="6">
        <v>33</v>
      </c>
      <c r="O297" s="26">
        <v>1.1000000000000001</v>
      </c>
      <c r="P297" s="39"/>
    </row>
    <row r="298" spans="1:16" ht="24" x14ac:dyDescent="0.25">
      <c r="A298" s="5" t="s">
        <v>71</v>
      </c>
      <c r="B298" s="5" t="s">
        <v>115</v>
      </c>
      <c r="C298" s="6">
        <v>100</v>
      </c>
      <c r="D298" s="6">
        <v>0.9</v>
      </c>
      <c r="E298" s="6">
        <v>0.2</v>
      </c>
      <c r="F298" s="6">
        <v>8.1</v>
      </c>
      <c r="G298" s="6">
        <v>43</v>
      </c>
      <c r="H298" s="6">
        <v>0.04</v>
      </c>
      <c r="I298" s="6">
        <v>60</v>
      </c>
      <c r="J298" s="6">
        <v>8</v>
      </c>
      <c r="K298" s="6">
        <v>0.2</v>
      </c>
      <c r="L298" s="6">
        <v>34</v>
      </c>
      <c r="M298" s="6">
        <v>23</v>
      </c>
      <c r="N298" s="6">
        <v>13</v>
      </c>
      <c r="O298" s="26">
        <v>0.3</v>
      </c>
      <c r="P298" s="39"/>
    </row>
    <row r="299" spans="1:16" ht="26.25" customHeight="1" x14ac:dyDescent="0.25">
      <c r="A299" s="5" t="s">
        <v>120</v>
      </c>
      <c r="B299" s="5" t="s">
        <v>27</v>
      </c>
      <c r="C299" s="6">
        <v>20</v>
      </c>
      <c r="D299" s="6">
        <v>4.6399999999999997</v>
      </c>
      <c r="E299" s="6">
        <v>5.9</v>
      </c>
      <c r="F299" s="6"/>
      <c r="G299" s="6">
        <v>71.66</v>
      </c>
      <c r="H299" s="6">
        <v>0.01</v>
      </c>
      <c r="I299" s="6">
        <v>0.14000000000000001</v>
      </c>
      <c r="J299" s="6">
        <v>52</v>
      </c>
      <c r="K299" s="6">
        <v>0.1</v>
      </c>
      <c r="L299" s="6">
        <v>176</v>
      </c>
      <c r="M299" s="6">
        <v>100</v>
      </c>
      <c r="N299" s="6">
        <v>7</v>
      </c>
      <c r="O299" s="26">
        <v>0.2</v>
      </c>
      <c r="P299" s="39"/>
    </row>
    <row r="300" spans="1:16" ht="24" x14ac:dyDescent="0.25">
      <c r="A300" s="5" t="s">
        <v>76</v>
      </c>
      <c r="B300" s="5" t="s">
        <v>77</v>
      </c>
      <c r="C300" s="6">
        <v>10</v>
      </c>
      <c r="D300" s="6">
        <v>0.08</v>
      </c>
      <c r="E300" s="6">
        <v>7.25</v>
      </c>
      <c r="F300" s="6">
        <v>0.13</v>
      </c>
      <c r="G300" s="18">
        <v>66</v>
      </c>
      <c r="H300" s="6"/>
      <c r="I300" s="6"/>
      <c r="J300" s="6">
        <v>40</v>
      </c>
      <c r="K300" s="6"/>
      <c r="L300" s="6">
        <v>2.4</v>
      </c>
      <c r="M300" s="6">
        <v>3</v>
      </c>
      <c r="N300" s="6"/>
      <c r="O300" s="26">
        <v>0.02</v>
      </c>
      <c r="P300" s="39"/>
    </row>
    <row r="301" spans="1:16" x14ac:dyDescent="0.25">
      <c r="A301" s="5"/>
      <c r="B301" s="7" t="s">
        <v>32</v>
      </c>
      <c r="C301" s="8"/>
      <c r="D301" s="8">
        <f>SUM(D294:D300)</f>
        <v>32.56</v>
      </c>
      <c r="E301" s="8">
        <f t="shared" ref="E301:O301" si="47">SUM(E294:E300)</f>
        <v>21.23</v>
      </c>
      <c r="F301" s="8">
        <f t="shared" si="47"/>
        <v>131.93</v>
      </c>
      <c r="G301" s="8">
        <f t="shared" si="47"/>
        <v>853.81000000000006</v>
      </c>
      <c r="H301" s="8">
        <f t="shared" si="47"/>
        <v>0.52</v>
      </c>
      <c r="I301" s="8">
        <f t="shared" si="47"/>
        <v>81.37</v>
      </c>
      <c r="J301" s="8">
        <f t="shared" si="47"/>
        <v>169.25</v>
      </c>
      <c r="K301" s="8">
        <f t="shared" si="47"/>
        <v>4.79</v>
      </c>
      <c r="L301" s="8">
        <f t="shared" si="47"/>
        <v>632.71999999999991</v>
      </c>
      <c r="M301" s="8">
        <f t="shared" si="47"/>
        <v>252.4</v>
      </c>
      <c r="N301" s="8">
        <f t="shared" si="47"/>
        <v>149.73000000000002</v>
      </c>
      <c r="O301" s="28">
        <f t="shared" si="47"/>
        <v>8.01</v>
      </c>
      <c r="P301" s="39">
        <v>81.02</v>
      </c>
    </row>
    <row r="302" spans="1:16" ht="24" customHeight="1" x14ac:dyDescent="0.25">
      <c r="A302" s="43"/>
      <c r="B302" s="21" t="s">
        <v>40</v>
      </c>
      <c r="C302" s="22"/>
      <c r="D302" s="22">
        <f>D301+D292+D288+D280</f>
        <v>107.02000000000001</v>
      </c>
      <c r="E302" s="22">
        <f t="shared" ref="E302:O302" si="48">E301+E292+E288+E280</f>
        <v>83.990000000000009</v>
      </c>
      <c r="F302" s="22">
        <f t="shared" si="48"/>
        <v>465.23</v>
      </c>
      <c r="G302" s="45">
        <f t="shared" si="48"/>
        <v>3062</v>
      </c>
      <c r="H302" s="22">
        <f t="shared" si="48"/>
        <v>1.4239999999999999</v>
      </c>
      <c r="I302" s="22">
        <f t="shared" si="48"/>
        <v>106.82</v>
      </c>
      <c r="J302" s="22">
        <f t="shared" si="48"/>
        <v>6187.25</v>
      </c>
      <c r="K302" s="22">
        <f t="shared" si="48"/>
        <v>12.450000000000001</v>
      </c>
      <c r="L302" s="22">
        <f t="shared" si="48"/>
        <v>1595.58</v>
      </c>
      <c r="M302" s="22">
        <f t="shared" si="48"/>
        <v>1303.69</v>
      </c>
      <c r="N302" s="22">
        <f t="shared" si="48"/>
        <v>468.4</v>
      </c>
      <c r="O302" s="30">
        <f t="shared" si="48"/>
        <v>28.26</v>
      </c>
      <c r="P302" s="39">
        <f>P280+P288+P292+P301</f>
        <v>221.94</v>
      </c>
    </row>
    <row r="303" spans="1:16" x14ac:dyDescent="0.25">
      <c r="A303" s="23"/>
      <c r="B303" s="24" t="s">
        <v>230</v>
      </c>
      <c r="C303" s="23"/>
      <c r="D303" s="37">
        <f t="shared" ref="D303:O303" si="49">(D302+D272+D244+D217+D187+D162+D135+D106+D78+D52)/10</f>
        <v>110.14500000000001</v>
      </c>
      <c r="E303" s="37">
        <f t="shared" si="49"/>
        <v>95.628</v>
      </c>
      <c r="F303" s="37">
        <f t="shared" si="49"/>
        <v>444.80399999999997</v>
      </c>
      <c r="G303" s="37">
        <f t="shared" si="49"/>
        <v>3072.5249999999996</v>
      </c>
      <c r="H303" s="37">
        <f t="shared" si="49"/>
        <v>1.8781999999999996</v>
      </c>
      <c r="I303" s="37">
        <f t="shared" si="49"/>
        <v>57.854000000000006</v>
      </c>
      <c r="J303" s="37">
        <f t="shared" si="49"/>
        <v>1385.2627</v>
      </c>
      <c r="K303" s="37">
        <f t="shared" si="49"/>
        <v>17.113</v>
      </c>
      <c r="L303" s="37">
        <f t="shared" si="49"/>
        <v>1060.6229999999998</v>
      </c>
      <c r="M303" s="37">
        <f t="shared" si="49"/>
        <v>1431.5119999999999</v>
      </c>
      <c r="N303" s="37">
        <f t="shared" si="49"/>
        <v>457.41100000000006</v>
      </c>
      <c r="O303" s="38">
        <f t="shared" si="49"/>
        <v>23.265999999999998</v>
      </c>
      <c r="P303" s="40">
        <f>(P52+P78+P106+P135+P162+P187+P217+P244+P272+P302)/10</f>
        <v>221.99499999999998</v>
      </c>
    </row>
  </sheetData>
  <mergeCells count="12">
    <mergeCell ref="P22:P23"/>
    <mergeCell ref="C23:C24"/>
    <mergeCell ref="K1:P1"/>
    <mergeCell ref="F19:O19"/>
    <mergeCell ref="A21:C21"/>
    <mergeCell ref="L21:Q21"/>
    <mergeCell ref="A22:A24"/>
    <mergeCell ref="B22:B24"/>
    <mergeCell ref="D22:F23"/>
    <mergeCell ref="G22:G23"/>
    <mergeCell ref="H22:K23"/>
    <mergeCell ref="L22:O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03"/>
  <sheetViews>
    <sheetView workbookViewId="0">
      <selection sqref="A1:XFD1048576"/>
    </sheetView>
  </sheetViews>
  <sheetFormatPr defaultRowHeight="15" x14ac:dyDescent="0.25"/>
  <cols>
    <col min="1" max="1" width="11.7109375" customWidth="1"/>
    <col min="2" max="2" width="21.140625" customWidth="1"/>
  </cols>
  <sheetData>
    <row r="1" spans="1:16" ht="15.75" x14ac:dyDescent="0.25">
      <c r="K1" s="117" t="s">
        <v>242</v>
      </c>
      <c r="L1" s="117"/>
      <c r="M1" s="117"/>
      <c r="N1" s="117"/>
      <c r="O1" s="117"/>
      <c r="P1" s="117"/>
    </row>
    <row r="3" spans="1:16" ht="15.75" x14ac:dyDescent="0.25">
      <c r="A3" s="1"/>
      <c r="F3" s="1" t="s">
        <v>0</v>
      </c>
    </row>
    <row r="4" spans="1:16" ht="15.75" x14ac:dyDescent="0.25">
      <c r="A4" s="1"/>
      <c r="F4" s="1" t="s">
        <v>1</v>
      </c>
    </row>
    <row r="5" spans="1:16" ht="15.75" x14ac:dyDescent="0.25">
      <c r="A5" s="1"/>
      <c r="F5" s="1" t="s">
        <v>2</v>
      </c>
    </row>
    <row r="6" spans="1:16" ht="15.75" x14ac:dyDescent="0.25">
      <c r="A6" s="1"/>
      <c r="F6" s="1" t="s">
        <v>3</v>
      </c>
    </row>
    <row r="7" spans="1:16" ht="15.75" x14ac:dyDescent="0.25">
      <c r="A7" s="1"/>
      <c r="F7" s="1" t="s">
        <v>4</v>
      </c>
    </row>
    <row r="8" spans="1:16" ht="15.75" x14ac:dyDescent="0.25">
      <c r="A8" s="1"/>
      <c r="F8" s="1" t="s">
        <v>240</v>
      </c>
    </row>
    <row r="9" spans="1:16" ht="15.75" x14ac:dyDescent="0.25">
      <c r="A9" s="1"/>
      <c r="F9" s="1" t="s">
        <v>5</v>
      </c>
    </row>
    <row r="10" spans="1:16" ht="15.75" x14ac:dyDescent="0.25">
      <c r="A10" s="1"/>
      <c r="F10" s="1"/>
    </row>
    <row r="11" spans="1:16" ht="15.75" x14ac:dyDescent="0.25">
      <c r="A11" s="2" t="s">
        <v>243</v>
      </c>
      <c r="B11" s="2"/>
      <c r="C11" s="2"/>
      <c r="D11" s="2"/>
      <c r="E11" s="2"/>
      <c r="F11" s="2"/>
      <c r="G11" s="2"/>
      <c r="H11" s="2"/>
      <c r="I11" s="2"/>
    </row>
    <row r="12" spans="1:16" ht="15.75" x14ac:dyDescent="0.25">
      <c r="A12" s="2" t="s">
        <v>244</v>
      </c>
    </row>
    <row r="13" spans="1:16" ht="15.75" x14ac:dyDescent="0.25">
      <c r="A13" s="2" t="s">
        <v>245</v>
      </c>
    </row>
    <row r="14" spans="1:16" ht="15.75" x14ac:dyDescent="0.25">
      <c r="A14" s="2" t="s">
        <v>246</v>
      </c>
    </row>
    <row r="15" spans="1:16" ht="15.75" x14ac:dyDescent="0.25">
      <c r="A15" s="2" t="s">
        <v>247</v>
      </c>
    </row>
    <row r="16" spans="1:16" ht="15.75" x14ac:dyDescent="0.25">
      <c r="A16" s="2" t="s">
        <v>248</v>
      </c>
    </row>
    <row r="17" spans="1:17" ht="15.75" x14ac:dyDescent="0.25">
      <c r="A17" s="2"/>
    </row>
    <row r="18" spans="1:17" ht="15.75" x14ac:dyDescent="0.25">
      <c r="A18" s="2" t="s">
        <v>249</v>
      </c>
    </row>
    <row r="19" spans="1:17" x14ac:dyDescent="0.25">
      <c r="A19" s="3" t="s">
        <v>252</v>
      </c>
      <c r="E19" s="3"/>
      <c r="F19" s="121" t="s">
        <v>253</v>
      </c>
      <c r="G19" s="121"/>
      <c r="H19" s="121"/>
      <c r="I19" s="121"/>
      <c r="J19" s="121"/>
      <c r="K19" s="121"/>
      <c r="L19" s="121"/>
      <c r="M19" s="121"/>
      <c r="N19" s="121"/>
      <c r="O19" s="121"/>
    </row>
    <row r="20" spans="1:17" ht="15.75" x14ac:dyDescent="0.25">
      <c r="A20" s="1"/>
    </row>
    <row r="21" spans="1:17" x14ac:dyDescent="0.25">
      <c r="A21" s="120"/>
      <c r="B21" s="120"/>
      <c r="C21" s="120"/>
      <c r="L21" s="131" t="s">
        <v>241</v>
      </c>
      <c r="M21" s="131"/>
      <c r="N21" s="131"/>
      <c r="O21" s="131"/>
      <c r="P21" s="131"/>
      <c r="Q21" s="131"/>
    </row>
    <row r="22" spans="1:17" ht="24" x14ac:dyDescent="0.25">
      <c r="A22" s="126" t="s">
        <v>6</v>
      </c>
      <c r="B22" s="126" t="s">
        <v>7</v>
      </c>
      <c r="C22" s="5" t="s">
        <v>8</v>
      </c>
      <c r="D22" s="122" t="s">
        <v>9</v>
      </c>
      <c r="E22" s="123"/>
      <c r="F22" s="129"/>
      <c r="G22" s="126" t="s">
        <v>10</v>
      </c>
      <c r="H22" s="122" t="s">
        <v>11</v>
      </c>
      <c r="I22" s="123"/>
      <c r="J22" s="123"/>
      <c r="K22" s="129"/>
      <c r="L22" s="122" t="s">
        <v>12</v>
      </c>
      <c r="M22" s="123"/>
      <c r="N22" s="123"/>
      <c r="O22" s="123"/>
      <c r="P22" s="118" t="s">
        <v>234</v>
      </c>
    </row>
    <row r="23" spans="1:17" x14ac:dyDescent="0.25">
      <c r="A23" s="127"/>
      <c r="B23" s="127"/>
      <c r="C23" s="126" t="s">
        <v>13</v>
      </c>
      <c r="D23" s="124"/>
      <c r="E23" s="125"/>
      <c r="F23" s="130"/>
      <c r="G23" s="128"/>
      <c r="H23" s="124"/>
      <c r="I23" s="125"/>
      <c r="J23" s="125"/>
      <c r="K23" s="130"/>
      <c r="L23" s="124"/>
      <c r="M23" s="125"/>
      <c r="N23" s="125"/>
      <c r="O23" s="125"/>
      <c r="P23" s="119"/>
    </row>
    <row r="24" spans="1:17" x14ac:dyDescent="0.25">
      <c r="A24" s="128"/>
      <c r="B24" s="128"/>
      <c r="C24" s="128"/>
      <c r="D24" s="5" t="s">
        <v>14</v>
      </c>
      <c r="E24" s="5" t="s">
        <v>15</v>
      </c>
      <c r="F24" s="5" t="s">
        <v>16</v>
      </c>
      <c r="G24" s="4"/>
      <c r="H24" s="5" t="s">
        <v>17</v>
      </c>
      <c r="I24" s="5" t="s">
        <v>18</v>
      </c>
      <c r="J24" s="5" t="s">
        <v>19</v>
      </c>
      <c r="K24" s="5" t="s">
        <v>20</v>
      </c>
      <c r="L24" s="5" t="s">
        <v>21</v>
      </c>
      <c r="M24" s="5" t="s">
        <v>22</v>
      </c>
      <c r="N24" s="5" t="s">
        <v>23</v>
      </c>
      <c r="O24" s="25" t="s">
        <v>24</v>
      </c>
      <c r="P24" s="23"/>
    </row>
    <row r="25" spans="1:17" x14ac:dyDescent="0.25">
      <c r="A25" s="5">
        <v>1</v>
      </c>
      <c r="B25" s="6">
        <v>2</v>
      </c>
      <c r="C25" s="6">
        <v>4</v>
      </c>
      <c r="D25" s="5">
        <v>5</v>
      </c>
      <c r="E25" s="5">
        <v>6</v>
      </c>
      <c r="F25" s="5">
        <v>7</v>
      </c>
      <c r="G25" s="5">
        <v>8</v>
      </c>
      <c r="H25" s="5">
        <v>9</v>
      </c>
      <c r="I25" s="5">
        <v>10</v>
      </c>
      <c r="J25" s="5">
        <v>11</v>
      </c>
      <c r="K25" s="5">
        <v>12</v>
      </c>
      <c r="L25" s="5">
        <v>13</v>
      </c>
      <c r="M25" s="5">
        <v>14</v>
      </c>
      <c r="N25" s="5">
        <v>15</v>
      </c>
      <c r="O25" s="25">
        <v>16</v>
      </c>
      <c r="P25" s="23"/>
    </row>
    <row r="26" spans="1:17" x14ac:dyDescent="0.25">
      <c r="A26" s="4"/>
      <c r="B26" s="7" t="s">
        <v>25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25"/>
      <c r="P26" s="23"/>
    </row>
    <row r="27" spans="1:17" ht="24" x14ac:dyDescent="0.25">
      <c r="A27" s="5" t="s">
        <v>51</v>
      </c>
      <c r="B27" s="5" t="s">
        <v>26</v>
      </c>
      <c r="C27" s="6">
        <v>250</v>
      </c>
      <c r="D27" s="6">
        <v>7.52</v>
      </c>
      <c r="E27" s="6">
        <v>5.0599999999999996</v>
      </c>
      <c r="F27" s="6">
        <v>41.71</v>
      </c>
      <c r="G27" s="6">
        <v>242.51</v>
      </c>
      <c r="H27" s="6">
        <v>0.05</v>
      </c>
      <c r="I27" s="6">
        <v>0.45</v>
      </c>
      <c r="J27" s="6"/>
      <c r="K27" s="6">
        <v>0.12</v>
      </c>
      <c r="L27" s="6">
        <v>165.8</v>
      </c>
      <c r="M27" s="6">
        <v>137.18</v>
      </c>
      <c r="N27" s="6">
        <v>21.32</v>
      </c>
      <c r="O27" s="26">
        <v>0.32</v>
      </c>
      <c r="P27" s="23"/>
    </row>
    <row r="28" spans="1:17" ht="24" x14ac:dyDescent="0.25">
      <c r="A28" s="5" t="s">
        <v>76</v>
      </c>
      <c r="B28" s="5" t="s">
        <v>77</v>
      </c>
      <c r="C28" s="6">
        <v>10</v>
      </c>
      <c r="D28" s="6">
        <v>0.08</v>
      </c>
      <c r="E28" s="6">
        <v>7.25</v>
      </c>
      <c r="F28" s="6">
        <v>0.13</v>
      </c>
      <c r="G28" s="6">
        <v>66</v>
      </c>
      <c r="H28" s="6"/>
      <c r="I28" s="6"/>
      <c r="J28" s="6">
        <v>40</v>
      </c>
      <c r="K28" s="6"/>
      <c r="L28" s="6">
        <v>2.4</v>
      </c>
      <c r="M28" s="6">
        <v>3</v>
      </c>
      <c r="N28" s="6"/>
      <c r="O28" s="26">
        <v>0.02</v>
      </c>
      <c r="P28" s="23"/>
    </row>
    <row r="29" spans="1:17" x14ac:dyDescent="0.25">
      <c r="A29" s="5" t="s">
        <v>28</v>
      </c>
      <c r="B29" s="5" t="s">
        <v>53</v>
      </c>
      <c r="C29" s="6">
        <v>30</v>
      </c>
      <c r="D29" s="6">
        <v>2.2200000000000002</v>
      </c>
      <c r="E29" s="6">
        <v>2.82</v>
      </c>
      <c r="F29" s="6">
        <v>21.93</v>
      </c>
      <c r="G29" s="6">
        <v>122.1</v>
      </c>
      <c r="H29" s="6">
        <v>0.04</v>
      </c>
      <c r="I29" s="6"/>
      <c r="J29" s="6"/>
      <c r="K29" s="6">
        <v>1.1100000000000001</v>
      </c>
      <c r="L29" s="6">
        <v>7.8</v>
      </c>
      <c r="M29" s="6">
        <v>25.2</v>
      </c>
      <c r="N29" s="6">
        <v>9</v>
      </c>
      <c r="O29" s="26">
        <v>0.42</v>
      </c>
      <c r="P29" s="23"/>
    </row>
    <row r="30" spans="1:17" x14ac:dyDescent="0.25">
      <c r="A30" s="5" t="s">
        <v>28</v>
      </c>
      <c r="B30" s="5" t="s">
        <v>29</v>
      </c>
      <c r="C30" s="6">
        <v>100</v>
      </c>
      <c r="D30" s="6">
        <v>7.9</v>
      </c>
      <c r="E30" s="6">
        <v>1</v>
      </c>
      <c r="F30" s="6">
        <v>48.3</v>
      </c>
      <c r="G30" s="6">
        <v>233.8</v>
      </c>
      <c r="H30" s="6">
        <v>0.1</v>
      </c>
      <c r="I30" s="6"/>
      <c r="J30" s="6"/>
      <c r="K30" s="6">
        <v>1.3</v>
      </c>
      <c r="L30" s="6">
        <v>23</v>
      </c>
      <c r="M30" s="6">
        <v>87</v>
      </c>
      <c r="N30" s="6">
        <v>33</v>
      </c>
      <c r="O30" s="26">
        <v>1.1000000000000001</v>
      </c>
      <c r="P30" s="23"/>
    </row>
    <row r="31" spans="1:17" ht="24" x14ac:dyDescent="0.25">
      <c r="A31" s="5" t="s">
        <v>30</v>
      </c>
      <c r="B31" s="5" t="s">
        <v>31</v>
      </c>
      <c r="C31" s="6" t="s">
        <v>38</v>
      </c>
      <c r="D31" s="6">
        <v>0.02</v>
      </c>
      <c r="E31" s="6">
        <v>0.01</v>
      </c>
      <c r="F31" s="6">
        <v>13.9</v>
      </c>
      <c r="G31" s="18">
        <v>55</v>
      </c>
      <c r="H31" s="6"/>
      <c r="I31" s="6">
        <v>1.1200000000000001</v>
      </c>
      <c r="J31" s="6"/>
      <c r="K31" s="6">
        <v>0.01</v>
      </c>
      <c r="L31" s="6">
        <v>2.86</v>
      </c>
      <c r="M31" s="6">
        <v>1.34</v>
      </c>
      <c r="N31" s="6">
        <v>0.73</v>
      </c>
      <c r="O31" s="26">
        <v>0.08</v>
      </c>
      <c r="P31" s="23"/>
    </row>
    <row r="32" spans="1:17" x14ac:dyDescent="0.25">
      <c r="A32" s="5"/>
      <c r="B32" s="7" t="s">
        <v>32</v>
      </c>
      <c r="C32" s="8"/>
      <c r="D32" s="7">
        <f t="shared" ref="D32:O32" si="0">SUM(D27:D31)</f>
        <v>17.739999999999998</v>
      </c>
      <c r="E32" s="7">
        <f t="shared" si="0"/>
        <v>16.14</v>
      </c>
      <c r="F32" s="20">
        <f t="shared" si="0"/>
        <v>125.97</v>
      </c>
      <c r="G32" s="7">
        <f t="shared" si="0"/>
        <v>719.41000000000008</v>
      </c>
      <c r="H32" s="7">
        <f t="shared" si="0"/>
        <v>0.19</v>
      </c>
      <c r="I32" s="7">
        <f t="shared" si="0"/>
        <v>1.57</v>
      </c>
      <c r="J32" s="7">
        <f t="shared" si="0"/>
        <v>40</v>
      </c>
      <c r="K32" s="7">
        <f t="shared" si="0"/>
        <v>2.54</v>
      </c>
      <c r="L32" s="19">
        <f t="shared" si="0"/>
        <v>201.86000000000004</v>
      </c>
      <c r="M32" s="7">
        <f t="shared" si="0"/>
        <v>253.72</v>
      </c>
      <c r="N32" s="7">
        <f t="shared" si="0"/>
        <v>64.05</v>
      </c>
      <c r="O32" s="27">
        <f t="shared" si="0"/>
        <v>1.9400000000000002</v>
      </c>
      <c r="P32" s="39">
        <v>30.7</v>
      </c>
    </row>
    <row r="33" spans="1:32" ht="12.75" customHeight="1" x14ac:dyDescent="0.25">
      <c r="A33" s="5"/>
      <c r="B33" s="8" t="s">
        <v>33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26"/>
      <c r="P33" s="39"/>
    </row>
    <row r="34" spans="1:32" ht="21.75" customHeight="1" x14ac:dyDescent="0.25">
      <c r="A34" s="5" t="s">
        <v>54</v>
      </c>
      <c r="B34" s="5" t="s">
        <v>34</v>
      </c>
      <c r="C34" s="6">
        <v>100</v>
      </c>
      <c r="D34" s="6">
        <v>1.1100000000000001</v>
      </c>
      <c r="E34" s="6">
        <v>6.18</v>
      </c>
      <c r="F34" s="6">
        <v>4.62</v>
      </c>
      <c r="G34" s="6">
        <v>78.56</v>
      </c>
      <c r="H34" s="6">
        <v>0.09</v>
      </c>
      <c r="I34" s="6">
        <v>20.3</v>
      </c>
      <c r="J34" s="6"/>
      <c r="K34" s="6">
        <v>3.37</v>
      </c>
      <c r="L34" s="6">
        <v>17.21</v>
      </c>
      <c r="M34" s="6">
        <v>32.119999999999997</v>
      </c>
      <c r="N34" s="6">
        <v>17.62</v>
      </c>
      <c r="O34" s="26">
        <v>0.83</v>
      </c>
      <c r="P34" s="39"/>
    </row>
    <row r="35" spans="1:32" ht="22.5" customHeight="1" x14ac:dyDescent="0.25">
      <c r="A35" s="5" t="s">
        <v>55</v>
      </c>
      <c r="B35" s="5" t="s">
        <v>56</v>
      </c>
      <c r="C35" s="6">
        <v>250</v>
      </c>
      <c r="D35" s="6">
        <v>1.8</v>
      </c>
      <c r="E35" s="6">
        <v>5.98</v>
      </c>
      <c r="F35" s="6">
        <v>8.1300000000000008</v>
      </c>
      <c r="G35" s="6">
        <v>89.75</v>
      </c>
      <c r="H35" s="6">
        <v>0.08</v>
      </c>
      <c r="I35" s="6">
        <v>18.48</v>
      </c>
      <c r="J35" s="6"/>
      <c r="K35" s="6">
        <v>2.38</v>
      </c>
      <c r="L35" s="6">
        <v>33.97</v>
      </c>
      <c r="M35" s="6">
        <v>47.43</v>
      </c>
      <c r="N35" s="6">
        <v>22.2</v>
      </c>
      <c r="O35" s="26">
        <v>0.82</v>
      </c>
      <c r="P35" s="39"/>
    </row>
    <row r="36" spans="1:32" ht="21.75" customHeight="1" x14ac:dyDescent="0.25">
      <c r="A36" s="5" t="s">
        <v>57</v>
      </c>
      <c r="B36" s="5" t="s">
        <v>37</v>
      </c>
      <c r="C36" s="6">
        <v>200</v>
      </c>
      <c r="D36" s="6">
        <v>6.8</v>
      </c>
      <c r="E36" s="6">
        <v>10</v>
      </c>
      <c r="F36" s="6">
        <v>38</v>
      </c>
      <c r="G36" s="6">
        <v>269.2</v>
      </c>
      <c r="H36" s="6">
        <v>0.08</v>
      </c>
      <c r="I36" s="6"/>
      <c r="J36" s="6"/>
      <c r="K36" s="6">
        <v>2.6</v>
      </c>
      <c r="L36" s="6">
        <v>16</v>
      </c>
      <c r="M36" s="6">
        <v>46</v>
      </c>
      <c r="N36" s="6">
        <v>10</v>
      </c>
      <c r="O36" s="26">
        <v>1</v>
      </c>
      <c r="P36" s="39"/>
      <c r="Q36" s="31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3"/>
      <c r="AF36" s="34"/>
    </row>
    <row r="37" spans="1:32" ht="21.75" customHeight="1" x14ac:dyDescent="0.25">
      <c r="A37" s="5" t="s">
        <v>109</v>
      </c>
      <c r="B37" s="5" t="s">
        <v>110</v>
      </c>
      <c r="C37" s="6">
        <v>130</v>
      </c>
      <c r="D37" s="6">
        <v>10.47</v>
      </c>
      <c r="E37" s="6">
        <v>15.74</v>
      </c>
      <c r="F37" s="6">
        <v>11.35</v>
      </c>
      <c r="G37" s="6">
        <v>230.7</v>
      </c>
      <c r="H37" s="6">
        <v>0.14000000000000001</v>
      </c>
      <c r="I37" s="6">
        <v>0.92</v>
      </c>
      <c r="J37" s="6">
        <v>21.06</v>
      </c>
      <c r="K37" s="6"/>
      <c r="L37" s="6">
        <v>28.67</v>
      </c>
      <c r="M37" s="6">
        <v>114</v>
      </c>
      <c r="N37" s="6">
        <v>20.43</v>
      </c>
      <c r="O37" s="26">
        <v>1.79</v>
      </c>
      <c r="P37" s="39"/>
      <c r="Q37" s="31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3"/>
      <c r="AF37" s="34"/>
    </row>
    <row r="38" spans="1:32" ht="21.75" customHeight="1" x14ac:dyDescent="0.25">
      <c r="A38" s="5" t="s">
        <v>28</v>
      </c>
      <c r="B38" s="5" t="s">
        <v>29</v>
      </c>
      <c r="C38" s="6">
        <v>150</v>
      </c>
      <c r="D38" s="6">
        <v>11.85</v>
      </c>
      <c r="E38" s="6">
        <v>1.5</v>
      </c>
      <c r="F38" s="6">
        <v>72.45</v>
      </c>
      <c r="G38" s="6">
        <v>350.7</v>
      </c>
      <c r="H38" s="6">
        <v>0.15</v>
      </c>
      <c r="I38" s="6"/>
      <c r="J38" s="6"/>
      <c r="K38" s="6">
        <v>1.95</v>
      </c>
      <c r="L38" s="6">
        <v>34.5</v>
      </c>
      <c r="M38" s="6">
        <v>130.5</v>
      </c>
      <c r="N38" s="6">
        <v>49.5</v>
      </c>
      <c r="O38" s="26">
        <v>1.65</v>
      </c>
      <c r="P38" s="39"/>
    </row>
    <row r="39" spans="1:32" ht="27" customHeight="1" x14ac:dyDescent="0.25">
      <c r="A39" s="5" t="s">
        <v>59</v>
      </c>
      <c r="B39" s="5" t="s">
        <v>50</v>
      </c>
      <c r="C39" s="6">
        <v>200</v>
      </c>
      <c r="D39" s="6">
        <v>0.78</v>
      </c>
      <c r="E39" s="6">
        <v>0.05</v>
      </c>
      <c r="F39" s="6">
        <v>27.63</v>
      </c>
      <c r="G39" s="6">
        <v>114.8</v>
      </c>
      <c r="H39" s="6">
        <v>0.02</v>
      </c>
      <c r="I39" s="6">
        <v>0.6</v>
      </c>
      <c r="J39" s="6"/>
      <c r="K39" s="6"/>
      <c r="L39" s="6">
        <v>32.32</v>
      </c>
      <c r="M39" s="6">
        <v>21.9</v>
      </c>
      <c r="N39" s="6">
        <v>17.559999999999999</v>
      </c>
      <c r="O39" s="26">
        <v>0.48</v>
      </c>
      <c r="P39" s="39"/>
    </row>
    <row r="40" spans="1:32" ht="13.5" customHeight="1" x14ac:dyDescent="0.25">
      <c r="A40" s="5"/>
      <c r="B40" s="7" t="s">
        <v>32</v>
      </c>
      <c r="C40" s="8"/>
      <c r="D40" s="7">
        <f t="shared" ref="D40:I40" si="1">SUM(D34:D39)</f>
        <v>32.81</v>
      </c>
      <c r="E40" s="7">
        <f t="shared" si="1"/>
        <v>39.449999999999996</v>
      </c>
      <c r="F40" s="20">
        <f t="shared" si="1"/>
        <v>162.18</v>
      </c>
      <c r="G40" s="20">
        <f t="shared" si="1"/>
        <v>1133.71</v>
      </c>
      <c r="H40" s="7">
        <f t="shared" si="1"/>
        <v>0.56000000000000005</v>
      </c>
      <c r="I40" s="7">
        <f t="shared" si="1"/>
        <v>40.300000000000004</v>
      </c>
      <c r="J40" s="7">
        <f>SUM(J35:J39)</f>
        <v>21.06</v>
      </c>
      <c r="K40" s="7">
        <f>SUM(K34:K39)</f>
        <v>10.299999999999999</v>
      </c>
      <c r="L40" s="7">
        <f>SUM(L34:L39)</f>
        <v>162.67000000000002</v>
      </c>
      <c r="M40" s="20">
        <f>SUM(M34:M39)</f>
        <v>391.95</v>
      </c>
      <c r="N40" s="20">
        <f>SUM(N34:N39)</f>
        <v>137.31</v>
      </c>
      <c r="O40" s="27">
        <f>SUM(O34:O39)</f>
        <v>6.57</v>
      </c>
      <c r="P40" s="39">
        <v>82.06</v>
      </c>
    </row>
    <row r="41" spans="1:32" ht="14.25" customHeight="1" x14ac:dyDescent="0.25">
      <c r="A41" s="5"/>
      <c r="B41" s="8" t="s">
        <v>36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28"/>
      <c r="P41" s="39"/>
    </row>
    <row r="42" spans="1:32" ht="24.75" customHeight="1" x14ac:dyDescent="0.25">
      <c r="A42" s="5" t="s">
        <v>60</v>
      </c>
      <c r="B42" s="5" t="s">
        <v>61</v>
      </c>
      <c r="C42" s="6">
        <v>50</v>
      </c>
      <c r="D42" s="6">
        <v>3.95</v>
      </c>
      <c r="E42" s="6">
        <v>4.0599999999999996</v>
      </c>
      <c r="F42" s="6">
        <v>27.24</v>
      </c>
      <c r="G42" s="6">
        <v>161</v>
      </c>
      <c r="H42" s="6">
        <v>7.0000000000000007E-2</v>
      </c>
      <c r="I42" s="6"/>
      <c r="J42" s="6">
        <v>0.01</v>
      </c>
      <c r="K42" s="6">
        <v>0.46</v>
      </c>
      <c r="L42" s="18">
        <v>11</v>
      </c>
      <c r="M42" s="6">
        <v>48.07</v>
      </c>
      <c r="N42" s="6">
        <v>7.4</v>
      </c>
      <c r="O42" s="26">
        <v>0.7</v>
      </c>
      <c r="P42" s="39"/>
    </row>
    <row r="43" spans="1:32" ht="24.75" customHeight="1" x14ac:dyDescent="0.25">
      <c r="A43" s="5" t="s">
        <v>62</v>
      </c>
      <c r="B43" s="5" t="s">
        <v>63</v>
      </c>
      <c r="C43" s="6">
        <v>200</v>
      </c>
      <c r="D43" s="6">
        <v>1</v>
      </c>
      <c r="E43" s="6">
        <v>0.2</v>
      </c>
      <c r="F43" s="6">
        <v>20.2</v>
      </c>
      <c r="G43" s="6">
        <v>86.6</v>
      </c>
      <c r="H43" s="6">
        <v>0.02</v>
      </c>
      <c r="I43" s="18">
        <v>4</v>
      </c>
      <c r="J43" s="6"/>
      <c r="K43" s="6">
        <v>0.2</v>
      </c>
      <c r="L43" s="18">
        <v>14</v>
      </c>
      <c r="M43" s="6">
        <v>14</v>
      </c>
      <c r="N43" s="6">
        <v>8</v>
      </c>
      <c r="O43" s="26">
        <v>2.8</v>
      </c>
      <c r="P43" s="39"/>
    </row>
    <row r="44" spans="1:32" ht="15.75" customHeight="1" x14ac:dyDescent="0.25">
      <c r="A44" s="5"/>
      <c r="B44" s="7" t="s">
        <v>32</v>
      </c>
      <c r="C44" s="8"/>
      <c r="D44" s="8">
        <f>SUM(D42:D43)</f>
        <v>4.95</v>
      </c>
      <c r="E44" s="8">
        <f>SUM(E42:E43)</f>
        <v>4.26</v>
      </c>
      <c r="F44" s="8">
        <f>SUM(F42:F43)</f>
        <v>47.44</v>
      </c>
      <c r="G44" s="8">
        <f>SUM(G42:G43)</f>
        <v>247.6</v>
      </c>
      <c r="H44" s="8">
        <f>SUM(H42:H43)</f>
        <v>9.0000000000000011E-2</v>
      </c>
      <c r="I44" s="19">
        <f>SUM(I43)</f>
        <v>4</v>
      </c>
      <c r="J44" s="8">
        <f t="shared" ref="J44:O44" si="2">SUM(J42:J43)</f>
        <v>0.01</v>
      </c>
      <c r="K44" s="8">
        <f t="shared" si="2"/>
        <v>0.66</v>
      </c>
      <c r="L44" s="19">
        <f t="shared" si="2"/>
        <v>25</v>
      </c>
      <c r="M44" s="8">
        <f t="shared" si="2"/>
        <v>62.07</v>
      </c>
      <c r="N44" s="8">
        <f t="shared" si="2"/>
        <v>15.4</v>
      </c>
      <c r="O44" s="28">
        <f t="shared" si="2"/>
        <v>3.5</v>
      </c>
      <c r="P44" s="39">
        <v>31.72</v>
      </c>
    </row>
    <row r="45" spans="1:32" ht="15" customHeight="1" x14ac:dyDescent="0.25">
      <c r="A45" s="5"/>
      <c r="B45" s="7" t="s">
        <v>39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26"/>
      <c r="P45" s="39"/>
    </row>
    <row r="46" spans="1:32" ht="21.75" customHeight="1" x14ac:dyDescent="0.25">
      <c r="A46" s="5" t="s">
        <v>28</v>
      </c>
      <c r="B46" s="5" t="s">
        <v>29</v>
      </c>
      <c r="C46" s="6">
        <v>150</v>
      </c>
      <c r="D46" s="6">
        <v>11.85</v>
      </c>
      <c r="E46" s="6">
        <v>1.5</v>
      </c>
      <c r="F46" s="6">
        <v>72.45</v>
      </c>
      <c r="G46" s="6">
        <v>350.7</v>
      </c>
      <c r="H46" s="6">
        <v>0.15</v>
      </c>
      <c r="I46" s="6"/>
      <c r="J46" s="6"/>
      <c r="K46" s="6">
        <v>1.95</v>
      </c>
      <c r="L46" s="6">
        <v>34.5</v>
      </c>
      <c r="M46" s="6">
        <v>130.5</v>
      </c>
      <c r="N46" s="6">
        <v>49.5</v>
      </c>
      <c r="O46" s="26">
        <v>1.65</v>
      </c>
      <c r="P46" s="39"/>
    </row>
    <row r="47" spans="1:32" ht="24.75" customHeight="1" x14ac:dyDescent="0.25">
      <c r="A47" s="5" t="s">
        <v>64</v>
      </c>
      <c r="B47" s="5" t="s">
        <v>48</v>
      </c>
      <c r="C47" s="6">
        <v>200</v>
      </c>
      <c r="D47" s="6">
        <v>0.53</v>
      </c>
      <c r="E47" s="5"/>
      <c r="F47" s="6">
        <v>9.4700000000000006</v>
      </c>
      <c r="G47" s="6">
        <v>40</v>
      </c>
      <c r="H47" s="6"/>
      <c r="I47" s="6">
        <v>0.27</v>
      </c>
      <c r="J47" s="6"/>
      <c r="K47" s="6"/>
      <c r="L47" s="6">
        <v>13.6</v>
      </c>
      <c r="M47" s="6">
        <v>22.13</v>
      </c>
      <c r="N47" s="6">
        <v>11.73</v>
      </c>
      <c r="O47" s="26">
        <v>2.13</v>
      </c>
      <c r="P47" s="39"/>
    </row>
    <row r="48" spans="1:32" ht="24.75" customHeight="1" x14ac:dyDescent="0.25">
      <c r="A48" s="5" t="s">
        <v>65</v>
      </c>
      <c r="B48" s="5" t="s">
        <v>66</v>
      </c>
      <c r="C48" s="6">
        <v>200</v>
      </c>
      <c r="D48" s="6">
        <v>4.18</v>
      </c>
      <c r="E48" s="6">
        <v>14.1</v>
      </c>
      <c r="F48" s="6">
        <v>28.15</v>
      </c>
      <c r="G48" s="6">
        <v>260</v>
      </c>
      <c r="H48" s="6">
        <v>0.2</v>
      </c>
      <c r="I48" s="6">
        <v>23.97</v>
      </c>
      <c r="J48" s="6">
        <v>16</v>
      </c>
      <c r="K48" s="6"/>
      <c r="L48" s="6">
        <v>44.26</v>
      </c>
      <c r="M48" s="6">
        <v>112.91</v>
      </c>
      <c r="N48" s="6">
        <v>38.22</v>
      </c>
      <c r="O48" s="26">
        <v>1.62</v>
      </c>
      <c r="P48" s="39"/>
    </row>
    <row r="49" spans="1:16" ht="24" x14ac:dyDescent="0.25">
      <c r="A49" s="5" t="s">
        <v>67</v>
      </c>
      <c r="B49" s="5" t="s">
        <v>68</v>
      </c>
      <c r="C49" s="6">
        <v>130</v>
      </c>
      <c r="D49" s="6">
        <v>18.760000000000002</v>
      </c>
      <c r="E49" s="6">
        <v>8.82</v>
      </c>
      <c r="F49" s="6">
        <v>4.2699999999999996</v>
      </c>
      <c r="G49" s="6">
        <v>170.85</v>
      </c>
      <c r="H49" s="6">
        <v>0.11</v>
      </c>
      <c r="I49" s="6">
        <v>0.95</v>
      </c>
      <c r="J49" s="6">
        <v>13.6</v>
      </c>
      <c r="K49" s="6">
        <v>1.53</v>
      </c>
      <c r="L49" s="6">
        <v>19.809999999999999</v>
      </c>
      <c r="M49" s="6">
        <v>116.86</v>
      </c>
      <c r="N49" s="6">
        <v>11.83</v>
      </c>
      <c r="O49" s="26">
        <v>0.74</v>
      </c>
      <c r="P49" s="39"/>
    </row>
    <row r="50" spans="1:16" ht="24" x14ac:dyDescent="0.25">
      <c r="A50" s="5" t="s">
        <v>69</v>
      </c>
      <c r="B50" s="5" t="s">
        <v>70</v>
      </c>
      <c r="C50" s="6">
        <v>100</v>
      </c>
      <c r="D50" s="6">
        <v>6.51</v>
      </c>
      <c r="E50" s="6">
        <v>3.96</v>
      </c>
      <c r="F50" s="6">
        <v>42.37</v>
      </c>
      <c r="G50" s="6">
        <v>230.67</v>
      </c>
      <c r="H50" s="6">
        <v>0.106</v>
      </c>
      <c r="I50" s="6">
        <v>0.05</v>
      </c>
      <c r="J50" s="6">
        <v>2.0670000000000002</v>
      </c>
      <c r="K50" s="5"/>
      <c r="L50" s="5">
        <v>18.95</v>
      </c>
      <c r="M50" s="6">
        <v>68.400000000000006</v>
      </c>
      <c r="N50" s="6">
        <v>25.04</v>
      </c>
      <c r="O50" s="26">
        <v>1.1100000000000001</v>
      </c>
      <c r="P50" s="39"/>
    </row>
    <row r="51" spans="1:16" x14ac:dyDescent="0.25">
      <c r="A51" s="5"/>
      <c r="B51" s="7" t="s">
        <v>32</v>
      </c>
      <c r="C51" s="8"/>
      <c r="D51" s="8">
        <f t="shared" ref="D51:O51" si="3">SUM(D46:D50)</f>
        <v>41.83</v>
      </c>
      <c r="E51" s="8">
        <f t="shared" si="3"/>
        <v>28.380000000000003</v>
      </c>
      <c r="F51" s="8">
        <f t="shared" si="3"/>
        <v>156.70999999999998</v>
      </c>
      <c r="G51" s="8">
        <f t="shared" si="3"/>
        <v>1052.22</v>
      </c>
      <c r="H51" s="8">
        <f t="shared" si="3"/>
        <v>0.56599999999999995</v>
      </c>
      <c r="I51" s="8">
        <f t="shared" si="3"/>
        <v>25.24</v>
      </c>
      <c r="J51" s="8">
        <f t="shared" si="3"/>
        <v>31.667000000000002</v>
      </c>
      <c r="K51" s="8">
        <f t="shared" si="3"/>
        <v>3.48</v>
      </c>
      <c r="L51" s="8">
        <f t="shared" si="3"/>
        <v>131.12</v>
      </c>
      <c r="M51" s="8">
        <f t="shared" si="3"/>
        <v>450.79999999999995</v>
      </c>
      <c r="N51" s="8">
        <f t="shared" si="3"/>
        <v>136.32</v>
      </c>
      <c r="O51" s="28">
        <f t="shared" si="3"/>
        <v>7.2500000000000009</v>
      </c>
      <c r="P51" s="39">
        <v>83.51</v>
      </c>
    </row>
    <row r="52" spans="1:16" x14ac:dyDescent="0.25">
      <c r="A52" s="5"/>
      <c r="B52" s="7" t="s">
        <v>40</v>
      </c>
      <c r="C52" s="8"/>
      <c r="D52" s="8">
        <f t="shared" ref="D52:O52" si="4">D51+D44+D40+D32</f>
        <v>97.33</v>
      </c>
      <c r="E52" s="8">
        <f t="shared" si="4"/>
        <v>88.23</v>
      </c>
      <c r="F52" s="8">
        <f t="shared" si="4"/>
        <v>492.29999999999995</v>
      </c>
      <c r="G52" s="19">
        <f t="shared" si="4"/>
        <v>3152.9399999999996</v>
      </c>
      <c r="H52" s="8">
        <f t="shared" si="4"/>
        <v>1.4059999999999999</v>
      </c>
      <c r="I52" s="8">
        <f t="shared" si="4"/>
        <v>71.11</v>
      </c>
      <c r="J52" s="8">
        <f t="shared" si="4"/>
        <v>92.736999999999995</v>
      </c>
      <c r="K52" s="8">
        <f t="shared" si="4"/>
        <v>16.979999999999997</v>
      </c>
      <c r="L52" s="8">
        <f t="shared" si="4"/>
        <v>520.65000000000009</v>
      </c>
      <c r="M52" s="8">
        <f t="shared" si="4"/>
        <v>1158.54</v>
      </c>
      <c r="N52" s="8">
        <f t="shared" si="4"/>
        <v>353.08</v>
      </c>
      <c r="O52" s="28">
        <f t="shared" si="4"/>
        <v>19.260000000000002</v>
      </c>
      <c r="P52" s="39">
        <f>P32+P40+P44+P51</f>
        <v>227.99</v>
      </c>
    </row>
    <row r="53" spans="1:16" x14ac:dyDescent="0.25">
      <c r="A53" s="5"/>
      <c r="B53" s="7" t="s">
        <v>73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26"/>
      <c r="P53" s="39"/>
    </row>
    <row r="54" spans="1:16" ht="24" x14ac:dyDescent="0.25">
      <c r="A54" s="5" t="s">
        <v>74</v>
      </c>
      <c r="B54" s="5" t="s">
        <v>75</v>
      </c>
      <c r="C54" s="6">
        <v>250</v>
      </c>
      <c r="D54" s="6">
        <v>5.47</v>
      </c>
      <c r="E54" s="6">
        <v>4.74</v>
      </c>
      <c r="F54" s="6">
        <v>17.96</v>
      </c>
      <c r="G54" s="6">
        <v>150</v>
      </c>
      <c r="H54" s="6">
        <v>0.09</v>
      </c>
      <c r="I54" s="6">
        <v>0.83</v>
      </c>
      <c r="J54" s="6">
        <v>3.3</v>
      </c>
      <c r="K54" s="6"/>
      <c r="L54" s="6">
        <v>163</v>
      </c>
      <c r="M54" s="6">
        <v>136.87</v>
      </c>
      <c r="N54" s="6">
        <v>26.67</v>
      </c>
      <c r="O54" s="26">
        <v>0.65</v>
      </c>
      <c r="P54" s="39"/>
    </row>
    <row r="55" spans="1:16" ht="24" x14ac:dyDescent="0.25">
      <c r="A55" s="5" t="s">
        <v>52</v>
      </c>
      <c r="B55" s="5" t="s">
        <v>27</v>
      </c>
      <c r="C55" s="6">
        <v>15</v>
      </c>
      <c r="D55" s="6">
        <v>3.48</v>
      </c>
      <c r="E55" s="6">
        <v>4.46</v>
      </c>
      <c r="F55" s="6"/>
      <c r="G55" s="6">
        <v>53.74</v>
      </c>
      <c r="H55" s="6">
        <v>8.0000000000000002E-3</v>
      </c>
      <c r="I55" s="6">
        <v>0.1</v>
      </c>
      <c r="J55" s="6">
        <v>3.9</v>
      </c>
      <c r="K55" s="6">
        <v>0.08</v>
      </c>
      <c r="L55" s="6">
        <v>132</v>
      </c>
      <c r="M55" s="6">
        <v>75</v>
      </c>
      <c r="N55" s="6">
        <v>5.25</v>
      </c>
      <c r="O55" s="26">
        <v>0.15</v>
      </c>
      <c r="P55" s="39"/>
    </row>
    <row r="56" spans="1:16" x14ac:dyDescent="0.25">
      <c r="A56" s="5" t="s">
        <v>28</v>
      </c>
      <c r="B56" s="5" t="s">
        <v>29</v>
      </c>
      <c r="C56" s="6">
        <v>100</v>
      </c>
      <c r="D56" s="6">
        <v>7.9</v>
      </c>
      <c r="E56" s="6">
        <v>1</v>
      </c>
      <c r="F56" s="6">
        <v>48.3</v>
      </c>
      <c r="G56" s="6">
        <v>233.8</v>
      </c>
      <c r="H56" s="6">
        <v>0.1</v>
      </c>
      <c r="I56" s="6"/>
      <c r="J56" s="6"/>
      <c r="K56" s="6">
        <v>1.3</v>
      </c>
      <c r="L56" s="6">
        <v>23</v>
      </c>
      <c r="M56" s="6">
        <v>87</v>
      </c>
      <c r="N56" s="6">
        <v>33</v>
      </c>
      <c r="O56" s="26">
        <v>1.1000000000000001</v>
      </c>
      <c r="P56" s="39"/>
    </row>
    <row r="57" spans="1:16" ht="24" x14ac:dyDescent="0.25">
      <c r="A57" s="48" t="s">
        <v>78</v>
      </c>
      <c r="B57" s="48" t="s">
        <v>79</v>
      </c>
      <c r="C57" s="48" t="s">
        <v>80</v>
      </c>
      <c r="D57" s="6">
        <v>5.08</v>
      </c>
      <c r="E57" s="6">
        <v>4.5999999999999996</v>
      </c>
      <c r="F57" s="6">
        <v>0.28000000000000003</v>
      </c>
      <c r="G57" s="6">
        <v>62.84</v>
      </c>
      <c r="H57" s="6">
        <v>0.03</v>
      </c>
      <c r="I57" s="6"/>
      <c r="J57" s="6">
        <v>100</v>
      </c>
      <c r="K57" s="6">
        <v>0.24</v>
      </c>
      <c r="L57" s="6">
        <v>22</v>
      </c>
      <c r="M57" s="6">
        <v>76.8</v>
      </c>
      <c r="N57" s="6">
        <v>4.8</v>
      </c>
      <c r="O57" s="26">
        <v>1</v>
      </c>
      <c r="P57" s="39"/>
    </row>
    <row r="58" spans="1:16" ht="24" x14ac:dyDescent="0.25">
      <c r="A58" s="10" t="s">
        <v>35</v>
      </c>
      <c r="B58" s="10" t="s">
        <v>81</v>
      </c>
      <c r="C58" s="11">
        <v>200</v>
      </c>
      <c r="D58" s="9">
        <v>1.52</v>
      </c>
      <c r="E58" s="6">
        <v>1.35</v>
      </c>
      <c r="F58" s="6">
        <v>15.8</v>
      </c>
      <c r="G58" s="6">
        <v>81</v>
      </c>
      <c r="H58" s="6">
        <v>0.01</v>
      </c>
      <c r="I58" s="6">
        <v>0.26</v>
      </c>
      <c r="J58" s="6">
        <v>9</v>
      </c>
      <c r="K58" s="6">
        <v>0.05</v>
      </c>
      <c r="L58" s="6">
        <v>53.2</v>
      </c>
      <c r="M58" s="6">
        <v>39.15</v>
      </c>
      <c r="N58" s="6">
        <v>6.09</v>
      </c>
      <c r="O58" s="26">
        <v>0.08</v>
      </c>
      <c r="P58" s="39"/>
    </row>
    <row r="59" spans="1:16" x14ac:dyDescent="0.25">
      <c r="A59" s="49"/>
      <c r="B59" s="12" t="s">
        <v>32</v>
      </c>
      <c r="C59" s="17"/>
      <c r="D59" s="8">
        <f t="shared" ref="D59:O59" si="5">SUM(D54:D58)</f>
        <v>23.45</v>
      </c>
      <c r="E59" s="8">
        <f t="shared" si="5"/>
        <v>16.149999999999999</v>
      </c>
      <c r="F59" s="8">
        <f t="shared" si="5"/>
        <v>82.339999999999989</v>
      </c>
      <c r="G59" s="8">
        <f t="shared" si="5"/>
        <v>581.38</v>
      </c>
      <c r="H59" s="8">
        <f t="shared" si="5"/>
        <v>0.23800000000000002</v>
      </c>
      <c r="I59" s="8">
        <f t="shared" si="5"/>
        <v>1.19</v>
      </c>
      <c r="J59" s="8">
        <f t="shared" si="5"/>
        <v>116.2</v>
      </c>
      <c r="K59" s="8">
        <f t="shared" si="5"/>
        <v>1.6700000000000002</v>
      </c>
      <c r="L59" s="8">
        <f t="shared" si="5"/>
        <v>393.2</v>
      </c>
      <c r="M59" s="8">
        <f t="shared" si="5"/>
        <v>414.82</v>
      </c>
      <c r="N59" s="8">
        <f t="shared" si="5"/>
        <v>75.81</v>
      </c>
      <c r="O59" s="28">
        <f t="shared" si="5"/>
        <v>2.9800000000000004</v>
      </c>
      <c r="P59" s="39">
        <v>35.93</v>
      </c>
    </row>
    <row r="60" spans="1:16" x14ac:dyDescent="0.25">
      <c r="A60" s="5"/>
      <c r="B60" s="8" t="s">
        <v>33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26"/>
      <c r="P60" s="39"/>
    </row>
    <row r="61" spans="1:16" ht="24" x14ac:dyDescent="0.25">
      <c r="A61" s="5" t="s">
        <v>82</v>
      </c>
      <c r="B61" s="5" t="s">
        <v>83</v>
      </c>
      <c r="C61" s="6">
        <v>100</v>
      </c>
      <c r="D61" s="6">
        <v>5.21</v>
      </c>
      <c r="E61" s="6">
        <v>5.51</v>
      </c>
      <c r="F61" s="6">
        <v>10.39</v>
      </c>
      <c r="G61" s="6">
        <v>112</v>
      </c>
      <c r="H61" s="6">
        <v>0.08</v>
      </c>
      <c r="I61" s="6">
        <v>11.79</v>
      </c>
      <c r="J61" s="6">
        <v>1.98</v>
      </c>
      <c r="K61" s="6">
        <v>2.4</v>
      </c>
      <c r="L61" s="6">
        <v>32.79</v>
      </c>
      <c r="M61" s="6">
        <v>92.98</v>
      </c>
      <c r="N61" s="6">
        <v>22.17</v>
      </c>
      <c r="O61" s="26">
        <v>0.84</v>
      </c>
      <c r="P61" s="39"/>
    </row>
    <row r="62" spans="1:16" ht="24" x14ac:dyDescent="0.25">
      <c r="A62" s="48" t="s">
        <v>84</v>
      </c>
      <c r="B62" s="48" t="s">
        <v>85</v>
      </c>
      <c r="C62" s="13">
        <v>300</v>
      </c>
      <c r="D62" s="6">
        <v>2.88</v>
      </c>
      <c r="E62" s="6">
        <v>6.84</v>
      </c>
      <c r="F62" s="6">
        <v>18.84</v>
      </c>
      <c r="G62" s="6">
        <v>151.19999999999999</v>
      </c>
      <c r="H62" s="6">
        <v>0.09</v>
      </c>
      <c r="I62" s="6">
        <v>8.0500000000000007</v>
      </c>
      <c r="J62" s="6">
        <v>1.9</v>
      </c>
      <c r="K62" s="6">
        <v>0.34</v>
      </c>
      <c r="L62" s="6">
        <v>2.77</v>
      </c>
      <c r="M62" s="6">
        <v>82.05</v>
      </c>
      <c r="N62" s="6">
        <v>27.83</v>
      </c>
      <c r="O62" s="26">
        <v>1.04</v>
      </c>
      <c r="P62" s="39"/>
    </row>
    <row r="63" spans="1:16" ht="24" x14ac:dyDescent="0.25">
      <c r="A63" s="10" t="s">
        <v>86</v>
      </c>
      <c r="B63" s="10" t="s">
        <v>43</v>
      </c>
      <c r="C63" s="11">
        <v>200</v>
      </c>
      <c r="D63" s="9">
        <v>4.0999999999999996</v>
      </c>
      <c r="E63" s="6">
        <v>3.1</v>
      </c>
      <c r="F63" s="6">
        <v>25.5</v>
      </c>
      <c r="G63" s="6">
        <v>146.30000000000001</v>
      </c>
      <c r="H63" s="6">
        <v>1.54</v>
      </c>
      <c r="I63" s="6">
        <v>5</v>
      </c>
      <c r="J63" s="6">
        <v>4.4000000000000004</v>
      </c>
      <c r="K63" s="6">
        <v>0.2</v>
      </c>
      <c r="L63" s="6">
        <v>51</v>
      </c>
      <c r="M63" s="6">
        <v>102.6</v>
      </c>
      <c r="N63" s="6">
        <v>35.6</v>
      </c>
      <c r="O63" s="26">
        <v>1.1399999999999999</v>
      </c>
      <c r="P63" s="39"/>
    </row>
    <row r="64" spans="1:16" ht="24" x14ac:dyDescent="0.25">
      <c r="A64" s="49" t="s">
        <v>87</v>
      </c>
      <c r="B64" s="49" t="s">
        <v>88</v>
      </c>
      <c r="C64" s="14">
        <v>170</v>
      </c>
      <c r="D64" s="6">
        <v>10.63</v>
      </c>
      <c r="E64" s="6">
        <v>25.47</v>
      </c>
      <c r="F64" s="6">
        <v>15.44</v>
      </c>
      <c r="G64" s="6">
        <v>349.28</v>
      </c>
      <c r="H64" s="6">
        <v>0.27</v>
      </c>
      <c r="I64" s="6">
        <v>1.4</v>
      </c>
      <c r="J64" s="6">
        <v>1.9</v>
      </c>
      <c r="K64" s="6"/>
      <c r="L64" s="6">
        <v>133.38</v>
      </c>
      <c r="M64" s="6">
        <v>35.24</v>
      </c>
      <c r="N64" s="6">
        <v>25.83</v>
      </c>
      <c r="O64" s="26">
        <v>1.36</v>
      </c>
      <c r="P64" s="39"/>
    </row>
    <row r="65" spans="1:16" x14ac:dyDescent="0.25">
      <c r="A65" s="5" t="s">
        <v>28</v>
      </c>
      <c r="B65" s="5" t="s">
        <v>29</v>
      </c>
      <c r="C65" s="6">
        <v>150</v>
      </c>
      <c r="D65" s="6">
        <v>11.85</v>
      </c>
      <c r="E65" s="6">
        <v>1.5</v>
      </c>
      <c r="F65" s="6">
        <v>72.45</v>
      </c>
      <c r="G65" s="6">
        <v>350.7</v>
      </c>
      <c r="H65" s="6">
        <v>0.15</v>
      </c>
      <c r="I65" s="6"/>
      <c r="J65" s="6"/>
      <c r="K65" s="6">
        <v>1.95</v>
      </c>
      <c r="L65" s="6">
        <v>34.5</v>
      </c>
      <c r="M65" s="6">
        <v>130.5</v>
      </c>
      <c r="N65" s="6">
        <v>49.5</v>
      </c>
      <c r="O65" s="26">
        <v>1.65</v>
      </c>
      <c r="P65" s="39"/>
    </row>
    <row r="66" spans="1:16" ht="24" x14ac:dyDescent="0.25">
      <c r="A66" s="5" t="s">
        <v>89</v>
      </c>
      <c r="B66" s="5" t="s">
        <v>90</v>
      </c>
      <c r="C66" s="6">
        <v>200</v>
      </c>
      <c r="D66" s="6">
        <v>0.16</v>
      </c>
      <c r="E66" s="6">
        <v>0.16</v>
      </c>
      <c r="F66" s="6">
        <v>23.88</v>
      </c>
      <c r="G66" s="6">
        <v>97.6</v>
      </c>
      <c r="H66" s="6">
        <v>0.01</v>
      </c>
      <c r="I66" s="6">
        <v>1.8</v>
      </c>
      <c r="J66" s="6"/>
      <c r="K66" s="6"/>
      <c r="L66" s="6">
        <v>6.4</v>
      </c>
      <c r="M66" s="6">
        <v>4.4000000000000004</v>
      </c>
      <c r="N66" s="6">
        <v>3.6</v>
      </c>
      <c r="O66" s="26">
        <v>0.18</v>
      </c>
      <c r="P66" s="39"/>
    </row>
    <row r="67" spans="1:16" x14ac:dyDescent="0.25">
      <c r="A67" s="5"/>
      <c r="B67" s="7" t="s">
        <v>32</v>
      </c>
      <c r="C67" s="8"/>
      <c r="D67" s="8">
        <f t="shared" ref="D67:O67" si="6">SUM(D61:D66)</f>
        <v>34.83</v>
      </c>
      <c r="E67" s="8">
        <f t="shared" si="6"/>
        <v>42.58</v>
      </c>
      <c r="F67" s="8">
        <f t="shared" si="6"/>
        <v>166.5</v>
      </c>
      <c r="G67" s="8">
        <f t="shared" si="6"/>
        <v>1207.08</v>
      </c>
      <c r="H67" s="8">
        <f t="shared" si="6"/>
        <v>2.1399999999999997</v>
      </c>
      <c r="I67" s="8">
        <f t="shared" si="6"/>
        <v>28.04</v>
      </c>
      <c r="J67" s="8">
        <f t="shared" si="6"/>
        <v>10.180000000000001</v>
      </c>
      <c r="K67" s="8">
        <f t="shared" si="6"/>
        <v>4.8899999999999997</v>
      </c>
      <c r="L67" s="8">
        <f t="shared" si="6"/>
        <v>260.83999999999997</v>
      </c>
      <c r="M67" s="8">
        <f t="shared" si="6"/>
        <v>447.77</v>
      </c>
      <c r="N67" s="8">
        <f t="shared" si="6"/>
        <v>164.53</v>
      </c>
      <c r="O67" s="28">
        <f t="shared" si="6"/>
        <v>6.2099999999999991</v>
      </c>
      <c r="P67" s="39">
        <v>91.91</v>
      </c>
    </row>
    <row r="68" spans="1:16" x14ac:dyDescent="0.25">
      <c r="A68" s="5"/>
      <c r="B68" s="8" t="s">
        <v>36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26"/>
      <c r="P68" s="39"/>
    </row>
    <row r="69" spans="1:16" ht="24" x14ac:dyDescent="0.25">
      <c r="A69" s="5" t="s">
        <v>91</v>
      </c>
      <c r="B69" s="5" t="s">
        <v>92</v>
      </c>
      <c r="C69" s="6">
        <v>50</v>
      </c>
      <c r="D69" s="6">
        <v>3.3</v>
      </c>
      <c r="E69" s="6">
        <v>7.18</v>
      </c>
      <c r="F69" s="6">
        <v>20.56</v>
      </c>
      <c r="G69" s="18">
        <v>160</v>
      </c>
      <c r="H69" s="6">
        <v>0.08</v>
      </c>
      <c r="I69" s="6">
        <v>0.02</v>
      </c>
      <c r="J69" s="6"/>
      <c r="K69" s="6">
        <v>10.65</v>
      </c>
      <c r="L69" s="6">
        <v>10.65</v>
      </c>
      <c r="M69" s="6">
        <v>38.4</v>
      </c>
      <c r="N69" s="6">
        <v>14.1</v>
      </c>
      <c r="O69" s="26">
        <v>0.69</v>
      </c>
      <c r="P69" s="39"/>
    </row>
    <row r="70" spans="1:16" ht="24" x14ac:dyDescent="0.25">
      <c r="A70" s="5" t="s">
        <v>93</v>
      </c>
      <c r="B70" s="5" t="s">
        <v>94</v>
      </c>
      <c r="C70" s="6">
        <v>200</v>
      </c>
      <c r="D70" s="6">
        <v>5.8</v>
      </c>
      <c r="E70" s="6">
        <v>5</v>
      </c>
      <c r="F70" s="6">
        <v>8.4</v>
      </c>
      <c r="G70" s="18">
        <v>102</v>
      </c>
      <c r="H70" s="6">
        <v>0.04</v>
      </c>
      <c r="I70" s="6">
        <v>0.6</v>
      </c>
      <c r="J70" s="6">
        <v>4</v>
      </c>
      <c r="K70" s="6"/>
      <c r="L70" s="6">
        <v>248</v>
      </c>
      <c r="M70" s="6">
        <v>184</v>
      </c>
      <c r="N70" s="6">
        <v>28</v>
      </c>
      <c r="O70" s="26">
        <v>0.2</v>
      </c>
      <c r="P70" s="39"/>
    </row>
    <row r="71" spans="1:16" x14ac:dyDescent="0.25">
      <c r="A71" s="5"/>
      <c r="B71" s="7" t="s">
        <v>32</v>
      </c>
      <c r="C71" s="8"/>
      <c r="D71" s="8">
        <f t="shared" ref="D71:O71" si="7">SUM(D69:D70)</f>
        <v>9.1</v>
      </c>
      <c r="E71" s="8">
        <f t="shared" si="7"/>
        <v>12.18</v>
      </c>
      <c r="F71" s="8">
        <f t="shared" si="7"/>
        <v>28.96</v>
      </c>
      <c r="G71" s="19">
        <f t="shared" si="7"/>
        <v>262</v>
      </c>
      <c r="H71" s="8">
        <f t="shared" si="7"/>
        <v>0.12</v>
      </c>
      <c r="I71" s="8">
        <f t="shared" si="7"/>
        <v>0.62</v>
      </c>
      <c r="J71" s="19">
        <f t="shared" si="7"/>
        <v>4</v>
      </c>
      <c r="K71" s="8">
        <f t="shared" si="7"/>
        <v>10.65</v>
      </c>
      <c r="L71" s="8">
        <f t="shared" si="7"/>
        <v>258.64999999999998</v>
      </c>
      <c r="M71" s="8">
        <f t="shared" si="7"/>
        <v>222.4</v>
      </c>
      <c r="N71" s="8">
        <f t="shared" si="7"/>
        <v>42.1</v>
      </c>
      <c r="O71" s="28">
        <f t="shared" si="7"/>
        <v>0.8899999999999999</v>
      </c>
      <c r="P71" s="39">
        <v>27.14</v>
      </c>
    </row>
    <row r="72" spans="1:16" x14ac:dyDescent="0.25">
      <c r="A72" s="5"/>
      <c r="B72" s="7" t="s">
        <v>39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26"/>
      <c r="P72" s="39"/>
    </row>
    <row r="73" spans="1:16" x14ac:dyDescent="0.25">
      <c r="A73" s="5" t="s">
        <v>28</v>
      </c>
      <c r="B73" s="5" t="s">
        <v>29</v>
      </c>
      <c r="C73" s="6">
        <v>100</v>
      </c>
      <c r="D73" s="6">
        <v>7.9</v>
      </c>
      <c r="E73" s="6">
        <v>1</v>
      </c>
      <c r="F73" s="6">
        <v>48.3</v>
      </c>
      <c r="G73" s="6">
        <v>233.8</v>
      </c>
      <c r="H73" s="6">
        <v>0.1</v>
      </c>
      <c r="I73" s="6"/>
      <c r="J73" s="6"/>
      <c r="K73" s="6">
        <v>1.3</v>
      </c>
      <c r="L73" s="6">
        <v>23</v>
      </c>
      <c r="M73" s="6">
        <v>87</v>
      </c>
      <c r="N73" s="6">
        <v>33</v>
      </c>
      <c r="O73" s="26">
        <v>1.1000000000000001</v>
      </c>
      <c r="P73" s="39"/>
    </row>
    <row r="74" spans="1:16" ht="24" x14ac:dyDescent="0.25">
      <c r="A74" s="48" t="s">
        <v>64</v>
      </c>
      <c r="B74" s="48" t="s">
        <v>48</v>
      </c>
      <c r="C74" s="13">
        <v>200</v>
      </c>
      <c r="D74" s="6">
        <v>0.53</v>
      </c>
      <c r="E74" s="5"/>
      <c r="F74" s="6">
        <v>9.4700000000000006</v>
      </c>
      <c r="G74" s="6">
        <v>40</v>
      </c>
      <c r="H74" s="6"/>
      <c r="I74" s="6">
        <v>0.27</v>
      </c>
      <c r="J74" s="6"/>
      <c r="K74" s="6"/>
      <c r="L74" s="6">
        <v>13.6</v>
      </c>
      <c r="M74" s="6">
        <v>22.13</v>
      </c>
      <c r="N74" s="6">
        <v>11.73</v>
      </c>
      <c r="O74" s="26">
        <v>2.13</v>
      </c>
      <c r="P74" s="39"/>
    </row>
    <row r="75" spans="1:16" ht="24" x14ac:dyDescent="0.25">
      <c r="A75" s="10" t="s">
        <v>95</v>
      </c>
      <c r="B75" s="10" t="s">
        <v>47</v>
      </c>
      <c r="C75" s="11">
        <v>300</v>
      </c>
      <c r="D75" s="9">
        <v>27.82</v>
      </c>
      <c r="E75" s="6">
        <v>16.100000000000001</v>
      </c>
      <c r="F75" s="6">
        <v>54.67</v>
      </c>
      <c r="G75" s="6">
        <v>474</v>
      </c>
      <c r="H75" s="6">
        <v>0.216</v>
      </c>
      <c r="I75" s="6">
        <v>9.69</v>
      </c>
      <c r="J75" s="6">
        <v>7.8</v>
      </c>
      <c r="K75" s="6"/>
      <c r="L75" s="6">
        <v>74.94</v>
      </c>
      <c r="M75" s="6">
        <v>298.2</v>
      </c>
      <c r="N75" s="6">
        <v>80.89</v>
      </c>
      <c r="O75" s="26">
        <v>3.27</v>
      </c>
      <c r="P75" s="39"/>
    </row>
    <row r="76" spans="1:16" ht="24" x14ac:dyDescent="0.25">
      <c r="A76" s="49" t="s">
        <v>96</v>
      </c>
      <c r="B76" s="49" t="s">
        <v>97</v>
      </c>
      <c r="C76" s="14">
        <v>100</v>
      </c>
      <c r="D76" s="6">
        <v>6</v>
      </c>
      <c r="E76" s="6">
        <v>4.93</v>
      </c>
      <c r="F76" s="6">
        <v>40.26</v>
      </c>
      <c r="G76" s="6">
        <v>229.33</v>
      </c>
      <c r="H76" s="6">
        <v>0.08</v>
      </c>
      <c r="I76" s="6">
        <v>1.37</v>
      </c>
      <c r="J76" s="6">
        <v>26.84</v>
      </c>
      <c r="K76" s="6">
        <v>1.05</v>
      </c>
      <c r="L76" s="6">
        <v>20.239999999999998</v>
      </c>
      <c r="M76" s="6">
        <v>57.51</v>
      </c>
      <c r="N76" s="6">
        <v>10.91</v>
      </c>
      <c r="O76" s="26">
        <v>2.6</v>
      </c>
      <c r="P76" s="39"/>
    </row>
    <row r="77" spans="1:16" x14ac:dyDescent="0.25">
      <c r="A77" s="5"/>
      <c r="B77" s="7" t="s">
        <v>32</v>
      </c>
      <c r="C77" s="8"/>
      <c r="D77" s="8">
        <f t="shared" ref="D77:O77" si="8">SUM(D73:D76)</f>
        <v>42.25</v>
      </c>
      <c r="E77" s="8">
        <f t="shared" si="8"/>
        <v>22.03</v>
      </c>
      <c r="F77" s="8">
        <f t="shared" si="8"/>
        <v>152.69999999999999</v>
      </c>
      <c r="G77" s="8">
        <f t="shared" si="8"/>
        <v>977.13</v>
      </c>
      <c r="H77" s="8">
        <f t="shared" si="8"/>
        <v>0.39600000000000002</v>
      </c>
      <c r="I77" s="8">
        <f t="shared" si="8"/>
        <v>11.329999999999998</v>
      </c>
      <c r="J77" s="8">
        <f t="shared" si="8"/>
        <v>34.64</v>
      </c>
      <c r="K77" s="8">
        <f t="shared" si="8"/>
        <v>2.35</v>
      </c>
      <c r="L77" s="8">
        <f t="shared" si="8"/>
        <v>131.78</v>
      </c>
      <c r="M77" s="8">
        <f t="shared" si="8"/>
        <v>464.84</v>
      </c>
      <c r="N77" s="8">
        <f t="shared" si="8"/>
        <v>136.53</v>
      </c>
      <c r="O77" s="28">
        <f t="shared" si="8"/>
        <v>9.1</v>
      </c>
      <c r="P77" s="39">
        <v>73.67</v>
      </c>
    </row>
    <row r="78" spans="1:16" x14ac:dyDescent="0.25">
      <c r="A78" s="5"/>
      <c r="B78" s="7" t="s">
        <v>40</v>
      </c>
      <c r="C78" s="8"/>
      <c r="D78" s="8">
        <f>D77+D71+D67+D59</f>
        <v>109.63000000000001</v>
      </c>
      <c r="E78" s="19">
        <f t="shared" ref="E78:O78" si="9">E77+E71+E67+E59</f>
        <v>92.94</v>
      </c>
      <c r="F78" s="8">
        <f t="shared" si="9"/>
        <v>430.49999999999994</v>
      </c>
      <c r="G78" s="19">
        <f t="shared" si="9"/>
        <v>3027.59</v>
      </c>
      <c r="H78" s="8">
        <f t="shared" si="9"/>
        <v>2.8939999999999997</v>
      </c>
      <c r="I78" s="19">
        <f t="shared" si="9"/>
        <v>41.179999999999993</v>
      </c>
      <c r="J78" s="19">
        <f t="shared" si="9"/>
        <v>165.02</v>
      </c>
      <c r="K78" s="8">
        <f t="shared" si="9"/>
        <v>19.560000000000002</v>
      </c>
      <c r="L78" s="8">
        <f t="shared" si="9"/>
        <v>1044.47</v>
      </c>
      <c r="M78" s="8">
        <f t="shared" si="9"/>
        <v>1549.83</v>
      </c>
      <c r="N78" s="8">
        <f t="shared" si="9"/>
        <v>418.96999999999997</v>
      </c>
      <c r="O78" s="28">
        <f t="shared" si="9"/>
        <v>19.18</v>
      </c>
      <c r="P78" s="39">
        <f>P59+P67+P71+P77</f>
        <v>228.65000000000003</v>
      </c>
    </row>
    <row r="79" spans="1:16" x14ac:dyDescent="0.25">
      <c r="A79" s="5"/>
      <c r="B79" s="7" t="s">
        <v>98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26"/>
      <c r="P79" s="39"/>
    </row>
    <row r="80" spans="1:16" ht="24" x14ac:dyDescent="0.25">
      <c r="A80" s="5" t="s">
        <v>235</v>
      </c>
      <c r="B80" s="5" t="s">
        <v>100</v>
      </c>
      <c r="C80" s="6">
        <v>250</v>
      </c>
      <c r="D80" s="6">
        <v>7.62</v>
      </c>
      <c r="E80" s="6">
        <v>5</v>
      </c>
      <c r="F80" s="6">
        <v>46.2</v>
      </c>
      <c r="G80" s="6">
        <v>260.25</v>
      </c>
      <c r="H80" s="6">
        <v>0.27</v>
      </c>
      <c r="I80" s="6">
        <v>2.6</v>
      </c>
      <c r="J80" s="6">
        <v>4</v>
      </c>
      <c r="K80" s="6">
        <v>1.08</v>
      </c>
      <c r="L80" s="6">
        <v>394.2</v>
      </c>
      <c r="M80" s="6">
        <v>277</v>
      </c>
      <c r="N80" s="6">
        <v>99.5</v>
      </c>
      <c r="O80" s="26">
        <v>2.63</v>
      </c>
      <c r="P80" s="39"/>
    </row>
    <row r="81" spans="1:16" ht="24" x14ac:dyDescent="0.25">
      <c r="A81" s="5" t="s">
        <v>76</v>
      </c>
      <c r="B81" s="5" t="s">
        <v>77</v>
      </c>
      <c r="C81" s="6">
        <v>15</v>
      </c>
      <c r="D81" s="6">
        <v>0.12</v>
      </c>
      <c r="E81" s="6">
        <v>10.87</v>
      </c>
      <c r="F81" s="6">
        <v>0.19</v>
      </c>
      <c r="G81" s="6">
        <v>99</v>
      </c>
      <c r="H81" s="6">
        <v>0</v>
      </c>
      <c r="I81" s="6"/>
      <c r="J81" s="6">
        <v>60</v>
      </c>
      <c r="K81" s="6"/>
      <c r="L81" s="6">
        <v>3.6</v>
      </c>
      <c r="M81" s="6">
        <v>4.5</v>
      </c>
      <c r="N81" s="6"/>
      <c r="O81" s="26">
        <v>0.03</v>
      </c>
      <c r="P81" s="39"/>
    </row>
    <row r="82" spans="1:16" x14ac:dyDescent="0.25">
      <c r="A82" s="5" t="s">
        <v>28</v>
      </c>
      <c r="B82" s="5" t="s">
        <v>29</v>
      </c>
      <c r="C82" s="6">
        <v>100</v>
      </c>
      <c r="D82" s="6">
        <v>7.9</v>
      </c>
      <c r="E82" s="6">
        <v>1</v>
      </c>
      <c r="F82" s="6">
        <v>48.3</v>
      </c>
      <c r="G82" s="6">
        <v>233.8</v>
      </c>
      <c r="H82" s="6">
        <v>0.1</v>
      </c>
      <c r="I82" s="6"/>
      <c r="J82" s="6"/>
      <c r="K82" s="6">
        <v>1.3</v>
      </c>
      <c r="L82" s="6">
        <v>23</v>
      </c>
      <c r="M82" s="6">
        <v>87</v>
      </c>
      <c r="N82" s="6">
        <v>33</v>
      </c>
      <c r="O82" s="26">
        <v>1.1000000000000001</v>
      </c>
      <c r="P82" s="39"/>
    </row>
    <row r="83" spans="1:16" x14ac:dyDescent="0.25">
      <c r="A83" s="5" t="s">
        <v>101</v>
      </c>
      <c r="B83" s="5" t="s">
        <v>102</v>
      </c>
      <c r="C83" s="6">
        <v>50</v>
      </c>
      <c r="D83" s="6">
        <v>3.42</v>
      </c>
      <c r="E83" s="6">
        <v>3.25</v>
      </c>
      <c r="F83" s="6">
        <v>18.66</v>
      </c>
      <c r="G83" s="6">
        <v>119.17</v>
      </c>
      <c r="H83" s="6">
        <v>0.03</v>
      </c>
      <c r="I83" s="6">
        <v>0.01</v>
      </c>
      <c r="J83" s="6">
        <v>11.9</v>
      </c>
      <c r="K83" s="6">
        <v>0.53</v>
      </c>
      <c r="L83" s="6">
        <v>15.18</v>
      </c>
      <c r="M83" s="6">
        <v>30.89</v>
      </c>
      <c r="N83" s="6">
        <v>4.88</v>
      </c>
      <c r="O83" s="26">
        <v>0.36</v>
      </c>
      <c r="P83" s="39"/>
    </row>
    <row r="84" spans="1:16" ht="24" x14ac:dyDescent="0.25">
      <c r="A84" s="5" t="s">
        <v>103</v>
      </c>
      <c r="B84" s="5" t="s">
        <v>104</v>
      </c>
      <c r="C84" s="6">
        <v>200</v>
      </c>
      <c r="D84" s="6">
        <v>2.5</v>
      </c>
      <c r="E84" s="6">
        <v>1.8</v>
      </c>
      <c r="F84" s="6">
        <v>20.3</v>
      </c>
      <c r="G84" s="6">
        <v>103</v>
      </c>
      <c r="H84" s="6">
        <v>0.01</v>
      </c>
      <c r="I84" s="6">
        <v>0.06</v>
      </c>
      <c r="J84" s="6">
        <v>9</v>
      </c>
      <c r="K84" s="6">
        <v>0.05</v>
      </c>
      <c r="L84" s="6">
        <v>53.33</v>
      </c>
      <c r="M84" s="6">
        <v>39.15</v>
      </c>
      <c r="N84" s="6">
        <v>6.09</v>
      </c>
      <c r="O84" s="26">
        <v>0.1</v>
      </c>
      <c r="P84" s="39"/>
    </row>
    <row r="85" spans="1:16" x14ac:dyDescent="0.25">
      <c r="A85" s="5"/>
      <c r="B85" s="7" t="s">
        <v>32</v>
      </c>
      <c r="C85" s="8"/>
      <c r="D85" s="8">
        <f t="shared" ref="D85:O85" si="10">SUM(D80:D84)</f>
        <v>21.560000000000002</v>
      </c>
      <c r="E85" s="8">
        <f t="shared" si="10"/>
        <v>21.919999999999998</v>
      </c>
      <c r="F85" s="8">
        <f t="shared" si="10"/>
        <v>133.65</v>
      </c>
      <c r="G85" s="8">
        <f t="shared" si="10"/>
        <v>815.21999999999991</v>
      </c>
      <c r="H85" s="8">
        <f t="shared" si="10"/>
        <v>0.41000000000000003</v>
      </c>
      <c r="I85" s="8">
        <f t="shared" si="10"/>
        <v>2.67</v>
      </c>
      <c r="J85" s="8">
        <f t="shared" si="10"/>
        <v>84.9</v>
      </c>
      <c r="K85" s="8">
        <f t="shared" si="10"/>
        <v>2.96</v>
      </c>
      <c r="L85" s="8">
        <f t="shared" si="10"/>
        <v>489.31</v>
      </c>
      <c r="M85" s="8">
        <f t="shared" si="10"/>
        <v>438.53999999999996</v>
      </c>
      <c r="N85" s="8">
        <f t="shared" si="10"/>
        <v>143.47</v>
      </c>
      <c r="O85" s="28">
        <f t="shared" si="10"/>
        <v>4.22</v>
      </c>
      <c r="P85" s="39">
        <v>37.950000000000003</v>
      </c>
    </row>
    <row r="86" spans="1:16" x14ac:dyDescent="0.25">
      <c r="A86" s="5"/>
      <c r="B86" s="8" t="s">
        <v>33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26"/>
      <c r="P86" s="39"/>
    </row>
    <row r="87" spans="1:16" ht="24" x14ac:dyDescent="0.25">
      <c r="A87" s="5" t="s">
        <v>239</v>
      </c>
      <c r="B87" s="36" t="s">
        <v>236</v>
      </c>
      <c r="C87" s="6">
        <v>100</v>
      </c>
      <c r="D87" s="6">
        <v>0.67</v>
      </c>
      <c r="E87" s="6">
        <v>6.09</v>
      </c>
      <c r="F87" s="6">
        <v>1.81</v>
      </c>
      <c r="G87" s="6">
        <v>64.650000000000006</v>
      </c>
      <c r="H87" s="6">
        <v>0.03</v>
      </c>
      <c r="I87" s="6">
        <v>6.65</v>
      </c>
      <c r="J87" s="6"/>
      <c r="K87" s="6">
        <v>2.74</v>
      </c>
      <c r="L87" s="6">
        <v>16.149999999999999</v>
      </c>
      <c r="M87" s="6">
        <v>28.62</v>
      </c>
      <c r="N87" s="6">
        <v>13.3</v>
      </c>
      <c r="O87" s="26">
        <v>0.48</v>
      </c>
      <c r="P87" s="39"/>
    </row>
    <row r="88" spans="1:16" ht="24" x14ac:dyDescent="0.25">
      <c r="A88" s="5" t="s">
        <v>105</v>
      </c>
      <c r="B88" s="5" t="s">
        <v>106</v>
      </c>
      <c r="C88" s="6">
        <v>250</v>
      </c>
      <c r="D88" s="6">
        <v>8.4499999999999993</v>
      </c>
      <c r="E88" s="6">
        <v>8.2799999999999994</v>
      </c>
      <c r="F88" s="6">
        <v>13.13</v>
      </c>
      <c r="G88" s="5">
        <v>160.78</v>
      </c>
      <c r="H88" s="6">
        <v>0.11</v>
      </c>
      <c r="I88" s="6">
        <v>6.88</v>
      </c>
      <c r="J88" s="6">
        <v>15</v>
      </c>
      <c r="K88" s="6">
        <v>0.88</v>
      </c>
      <c r="L88" s="6">
        <v>31.65</v>
      </c>
      <c r="M88" s="6">
        <v>175.7</v>
      </c>
      <c r="N88" s="6">
        <v>46.05</v>
      </c>
      <c r="O88" s="26">
        <v>1.25</v>
      </c>
      <c r="P88" s="39"/>
    </row>
    <row r="89" spans="1:16" ht="24" x14ac:dyDescent="0.25">
      <c r="A89" s="5" t="s">
        <v>107</v>
      </c>
      <c r="B89" s="5" t="s">
        <v>108</v>
      </c>
      <c r="C89" s="6">
        <v>200</v>
      </c>
      <c r="D89" s="6">
        <v>11.87</v>
      </c>
      <c r="E89" s="6">
        <v>5.47</v>
      </c>
      <c r="F89" s="6">
        <v>53.12</v>
      </c>
      <c r="G89" s="6">
        <v>309.14999999999998</v>
      </c>
      <c r="H89" s="6">
        <v>0.27</v>
      </c>
      <c r="I89" s="6"/>
      <c r="J89" s="6"/>
      <c r="K89" s="6"/>
      <c r="L89" s="6">
        <v>19.47</v>
      </c>
      <c r="M89" s="6">
        <v>280</v>
      </c>
      <c r="N89" s="6">
        <v>186.67</v>
      </c>
      <c r="O89" s="26">
        <v>6.68</v>
      </c>
      <c r="P89" s="39"/>
    </row>
    <row r="90" spans="1:16" ht="24" x14ac:dyDescent="0.25">
      <c r="A90" s="5" t="s">
        <v>58</v>
      </c>
      <c r="B90" s="5" t="s">
        <v>49</v>
      </c>
      <c r="C90" s="6">
        <v>125</v>
      </c>
      <c r="D90" s="6">
        <v>20.2</v>
      </c>
      <c r="E90" s="6">
        <v>18.7</v>
      </c>
      <c r="F90" s="6">
        <v>2.8</v>
      </c>
      <c r="G90" s="6">
        <v>260</v>
      </c>
      <c r="H90" s="6">
        <v>0.04</v>
      </c>
      <c r="I90" s="6">
        <v>0.33</v>
      </c>
      <c r="J90" s="6"/>
      <c r="K90" s="6">
        <v>0.56999999999999995</v>
      </c>
      <c r="L90" s="6">
        <v>10.61</v>
      </c>
      <c r="M90" s="6">
        <v>191.1</v>
      </c>
      <c r="N90" s="6">
        <v>24.79</v>
      </c>
      <c r="O90" s="26">
        <v>2.8</v>
      </c>
      <c r="P90" s="39"/>
    </row>
    <row r="91" spans="1:16" ht="24" x14ac:dyDescent="0.25">
      <c r="A91" s="5" t="s">
        <v>111</v>
      </c>
      <c r="B91" s="5" t="s">
        <v>112</v>
      </c>
      <c r="C91" s="6">
        <v>200</v>
      </c>
      <c r="D91" s="6"/>
      <c r="E91" s="6"/>
      <c r="F91" s="6">
        <v>10</v>
      </c>
      <c r="G91" s="6">
        <v>53.72</v>
      </c>
      <c r="H91" s="6"/>
      <c r="I91" s="6">
        <v>1.4</v>
      </c>
      <c r="J91" s="6"/>
      <c r="K91" s="6"/>
      <c r="L91" s="6">
        <v>0.02</v>
      </c>
      <c r="M91" s="6">
        <v>12</v>
      </c>
      <c r="N91" s="6">
        <v>4.0999999999999996</v>
      </c>
      <c r="O91" s="26">
        <v>0.03</v>
      </c>
      <c r="P91" s="39"/>
    </row>
    <row r="92" spans="1:16" x14ac:dyDescent="0.25">
      <c r="A92" s="5" t="s">
        <v>28</v>
      </c>
      <c r="B92" s="5" t="s">
        <v>29</v>
      </c>
      <c r="C92" s="6">
        <v>150</v>
      </c>
      <c r="D92" s="6">
        <v>11.85</v>
      </c>
      <c r="E92" s="6">
        <v>1.5</v>
      </c>
      <c r="F92" s="6">
        <v>72.45</v>
      </c>
      <c r="G92" s="6">
        <v>350.7</v>
      </c>
      <c r="H92" s="6">
        <v>0.15</v>
      </c>
      <c r="I92" s="6"/>
      <c r="J92" s="6"/>
      <c r="K92" s="6">
        <v>1.95</v>
      </c>
      <c r="L92" s="6">
        <v>34.5</v>
      </c>
      <c r="M92" s="6">
        <v>130.5</v>
      </c>
      <c r="N92" s="6">
        <v>49.5</v>
      </c>
      <c r="O92" s="26">
        <v>1.65</v>
      </c>
      <c r="P92" s="39"/>
    </row>
    <row r="93" spans="1:16" x14ac:dyDescent="0.25">
      <c r="A93" s="5"/>
      <c r="B93" s="7" t="s">
        <v>32</v>
      </c>
      <c r="C93" s="8"/>
      <c r="D93" s="8">
        <f t="shared" ref="D93:O93" si="11">SUM(D87:D92)</f>
        <v>53.04</v>
      </c>
      <c r="E93" s="8">
        <f t="shared" si="11"/>
        <v>40.04</v>
      </c>
      <c r="F93" s="8">
        <f t="shared" si="11"/>
        <v>153.31</v>
      </c>
      <c r="G93" s="8">
        <f t="shared" si="11"/>
        <v>1199</v>
      </c>
      <c r="H93" s="8">
        <f t="shared" si="11"/>
        <v>0.6</v>
      </c>
      <c r="I93" s="8">
        <f t="shared" si="11"/>
        <v>15.260000000000002</v>
      </c>
      <c r="J93" s="8">
        <f t="shared" si="11"/>
        <v>15</v>
      </c>
      <c r="K93" s="8">
        <f t="shared" si="11"/>
        <v>6.1400000000000006</v>
      </c>
      <c r="L93" s="8">
        <f t="shared" si="11"/>
        <v>112.39999999999999</v>
      </c>
      <c r="M93" s="8">
        <f t="shared" si="11"/>
        <v>817.92</v>
      </c>
      <c r="N93" s="8">
        <f t="shared" si="11"/>
        <v>324.41000000000003</v>
      </c>
      <c r="O93" s="28">
        <f t="shared" si="11"/>
        <v>12.89</v>
      </c>
      <c r="P93" s="39">
        <v>89.95</v>
      </c>
    </row>
    <row r="94" spans="1:16" x14ac:dyDescent="0.25">
      <c r="A94" s="5"/>
      <c r="B94" s="8" t="s">
        <v>36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5"/>
      <c r="O94" s="26"/>
      <c r="P94" s="39"/>
    </row>
    <row r="95" spans="1:16" ht="24" x14ac:dyDescent="0.25">
      <c r="A95" s="5" t="s">
        <v>113</v>
      </c>
      <c r="B95" s="5" t="s">
        <v>114</v>
      </c>
      <c r="C95" s="6">
        <v>75</v>
      </c>
      <c r="D95" s="6">
        <v>9.2200000000000006</v>
      </c>
      <c r="E95" s="6">
        <v>5.48</v>
      </c>
      <c r="F95" s="6">
        <v>2.94</v>
      </c>
      <c r="G95" s="6">
        <v>202</v>
      </c>
      <c r="H95" s="6">
        <v>0.08</v>
      </c>
      <c r="I95" s="6">
        <v>0.04</v>
      </c>
      <c r="J95" s="6">
        <v>34</v>
      </c>
      <c r="K95" s="6"/>
      <c r="L95" s="6">
        <v>50.8</v>
      </c>
      <c r="M95" s="6">
        <v>90.2</v>
      </c>
      <c r="N95" s="6">
        <v>21.6</v>
      </c>
      <c r="O95" s="26">
        <v>0.9</v>
      </c>
      <c r="P95" s="39"/>
    </row>
    <row r="96" spans="1:16" ht="24" x14ac:dyDescent="0.25">
      <c r="A96" s="5" t="s">
        <v>64</v>
      </c>
      <c r="B96" s="5" t="s">
        <v>48</v>
      </c>
      <c r="C96" s="6">
        <v>200</v>
      </c>
      <c r="D96" s="6">
        <v>0.53</v>
      </c>
      <c r="E96" s="5"/>
      <c r="F96" s="6">
        <v>9.4700000000000006</v>
      </c>
      <c r="G96" s="6">
        <v>40</v>
      </c>
      <c r="H96" s="6"/>
      <c r="I96" s="6">
        <v>0.27</v>
      </c>
      <c r="J96" s="6"/>
      <c r="K96" s="6"/>
      <c r="L96" s="6">
        <v>13.6</v>
      </c>
      <c r="M96" s="6">
        <v>22.13</v>
      </c>
      <c r="N96" s="6">
        <v>11.73</v>
      </c>
      <c r="O96" s="26">
        <v>2.13</v>
      </c>
      <c r="P96" s="39"/>
    </row>
    <row r="97" spans="1:16" x14ac:dyDescent="0.25">
      <c r="A97" s="5"/>
      <c r="B97" s="7" t="s">
        <v>32</v>
      </c>
      <c r="C97" s="8"/>
      <c r="D97" s="8">
        <f t="shared" ref="D97:J97" si="12">SUM(D95:D96)</f>
        <v>9.75</v>
      </c>
      <c r="E97" s="7">
        <f t="shared" si="12"/>
        <v>5.48</v>
      </c>
      <c r="F97" s="8">
        <f t="shared" si="12"/>
        <v>12.41</v>
      </c>
      <c r="G97" s="8">
        <f t="shared" si="12"/>
        <v>242</v>
      </c>
      <c r="H97" s="8">
        <f t="shared" si="12"/>
        <v>0.08</v>
      </c>
      <c r="I97" s="8">
        <f t="shared" si="12"/>
        <v>0.31</v>
      </c>
      <c r="J97" s="8">
        <f t="shared" si="12"/>
        <v>34</v>
      </c>
      <c r="K97" s="8">
        <v>0</v>
      </c>
      <c r="L97" s="8">
        <f>SUM(L95:L96)</f>
        <v>64.399999999999991</v>
      </c>
      <c r="M97" s="8">
        <f>SUM(M95:M96)</f>
        <v>112.33</v>
      </c>
      <c r="N97" s="8">
        <f>SUM(N95:N96)</f>
        <v>33.33</v>
      </c>
      <c r="O97" s="28">
        <f>SUM(O95:O96)</f>
        <v>3.03</v>
      </c>
      <c r="P97" s="39">
        <v>16.850000000000001</v>
      </c>
    </row>
    <row r="98" spans="1:16" x14ac:dyDescent="0.25">
      <c r="A98" s="5"/>
      <c r="B98" s="7" t="s">
        <v>39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28"/>
      <c r="P98" s="39"/>
    </row>
    <row r="99" spans="1:16" ht="24" x14ac:dyDescent="0.25">
      <c r="A99" s="5" t="s">
        <v>71</v>
      </c>
      <c r="B99" s="5" t="s">
        <v>115</v>
      </c>
      <c r="C99" s="6">
        <v>100</v>
      </c>
      <c r="D99" s="6">
        <v>0.9</v>
      </c>
      <c r="E99" s="6">
        <v>0.2</v>
      </c>
      <c r="F99" s="6">
        <v>8.1</v>
      </c>
      <c r="G99" s="6">
        <v>43</v>
      </c>
      <c r="H99" s="6">
        <v>0.04</v>
      </c>
      <c r="I99" s="6">
        <v>60</v>
      </c>
      <c r="J99" s="6">
        <v>8</v>
      </c>
      <c r="K99" s="6">
        <v>0.2</v>
      </c>
      <c r="L99" s="6">
        <v>34</v>
      </c>
      <c r="M99" s="6">
        <v>23</v>
      </c>
      <c r="N99" s="6">
        <v>13</v>
      </c>
      <c r="O99" s="26">
        <v>0.3</v>
      </c>
      <c r="P99" s="39"/>
    </row>
    <row r="100" spans="1:16" ht="24" x14ac:dyDescent="0.25">
      <c r="A100" s="5" t="s">
        <v>116</v>
      </c>
      <c r="B100" s="5" t="s">
        <v>117</v>
      </c>
      <c r="C100" s="6">
        <v>300</v>
      </c>
      <c r="D100" s="6">
        <v>20.52</v>
      </c>
      <c r="E100" s="6">
        <v>20.88</v>
      </c>
      <c r="F100" s="6">
        <v>21.96</v>
      </c>
      <c r="G100" s="6">
        <v>358.8</v>
      </c>
      <c r="H100" s="6">
        <v>0.16</v>
      </c>
      <c r="I100" s="6">
        <v>6.01</v>
      </c>
      <c r="J100" s="6"/>
      <c r="K100" s="6">
        <v>4.8899999999999997</v>
      </c>
      <c r="L100" s="6">
        <v>30.93</v>
      </c>
      <c r="M100" s="6">
        <v>257.16000000000003</v>
      </c>
      <c r="N100" s="6">
        <v>59.79</v>
      </c>
      <c r="O100" s="26">
        <v>3.85</v>
      </c>
      <c r="P100" s="39"/>
    </row>
    <row r="101" spans="1:16" ht="24" x14ac:dyDescent="0.25">
      <c r="A101" s="5" t="s">
        <v>118</v>
      </c>
      <c r="B101" s="5" t="s">
        <v>119</v>
      </c>
      <c r="C101" s="6">
        <v>50</v>
      </c>
      <c r="D101" s="6">
        <v>3.51</v>
      </c>
      <c r="E101" s="6">
        <v>4</v>
      </c>
      <c r="F101" s="6">
        <v>34.270000000000003</v>
      </c>
      <c r="G101" s="6">
        <v>147.5</v>
      </c>
      <c r="H101" s="6">
        <v>0.06</v>
      </c>
      <c r="I101" s="6">
        <v>0.01</v>
      </c>
      <c r="J101" s="5">
        <v>0.61</v>
      </c>
      <c r="K101" s="6"/>
      <c r="L101" s="6">
        <v>13.66</v>
      </c>
      <c r="M101" s="6">
        <v>36.42</v>
      </c>
      <c r="N101" s="6">
        <v>12.58</v>
      </c>
      <c r="O101" s="26">
        <v>0.62</v>
      </c>
      <c r="P101" s="39"/>
    </row>
    <row r="102" spans="1:16" ht="24" x14ac:dyDescent="0.25">
      <c r="A102" s="5" t="s">
        <v>120</v>
      </c>
      <c r="B102" s="5" t="s">
        <v>121</v>
      </c>
      <c r="C102" s="6">
        <v>30</v>
      </c>
      <c r="D102" s="6">
        <v>6.15</v>
      </c>
      <c r="E102" s="6">
        <v>6.9</v>
      </c>
      <c r="F102" s="6">
        <v>0.69</v>
      </c>
      <c r="G102" s="6">
        <v>89</v>
      </c>
      <c r="H102" s="6">
        <v>0.01</v>
      </c>
      <c r="I102" s="6">
        <v>0.18</v>
      </c>
      <c r="J102" s="6">
        <v>45</v>
      </c>
      <c r="K102" s="6"/>
      <c r="L102" s="6">
        <v>210</v>
      </c>
      <c r="M102" s="6">
        <v>270</v>
      </c>
      <c r="N102" s="6">
        <v>9.9</v>
      </c>
      <c r="O102" s="26">
        <v>0.24</v>
      </c>
      <c r="P102" s="39"/>
    </row>
    <row r="103" spans="1:16" x14ac:dyDescent="0.25">
      <c r="A103" s="5" t="s">
        <v>28</v>
      </c>
      <c r="B103" s="5" t="s">
        <v>29</v>
      </c>
      <c r="C103" s="6">
        <v>100</v>
      </c>
      <c r="D103" s="6">
        <v>7.9</v>
      </c>
      <c r="E103" s="6">
        <v>1</v>
      </c>
      <c r="F103" s="6">
        <v>48.3</v>
      </c>
      <c r="G103" s="6">
        <v>233.8</v>
      </c>
      <c r="H103" s="6">
        <v>0.1</v>
      </c>
      <c r="I103" s="6"/>
      <c r="J103" s="6"/>
      <c r="K103" s="6">
        <v>1.3</v>
      </c>
      <c r="L103" s="6">
        <v>23</v>
      </c>
      <c r="M103" s="6">
        <v>87</v>
      </c>
      <c r="N103" s="6">
        <v>33</v>
      </c>
      <c r="O103" s="26">
        <v>1.1000000000000001</v>
      </c>
      <c r="P103" s="39"/>
    </row>
    <row r="104" spans="1:16" ht="24" x14ac:dyDescent="0.25">
      <c r="A104" s="5" t="s">
        <v>64</v>
      </c>
      <c r="B104" s="5" t="s">
        <v>48</v>
      </c>
      <c r="C104" s="6">
        <v>200</v>
      </c>
      <c r="D104" s="6">
        <v>0.53</v>
      </c>
      <c r="E104" s="5"/>
      <c r="F104" s="6">
        <v>9.4700000000000006</v>
      </c>
      <c r="G104" s="6">
        <v>40</v>
      </c>
      <c r="H104" s="6"/>
      <c r="I104" s="6">
        <v>0.27</v>
      </c>
      <c r="J104" s="6"/>
      <c r="K104" s="6"/>
      <c r="L104" s="6">
        <v>13.6</v>
      </c>
      <c r="M104" s="6">
        <v>22.13</v>
      </c>
      <c r="N104" s="6">
        <v>11.73</v>
      </c>
      <c r="O104" s="26">
        <v>2.13</v>
      </c>
      <c r="P104" s="39"/>
    </row>
    <row r="105" spans="1:16" x14ac:dyDescent="0.25">
      <c r="A105" s="5"/>
      <c r="B105" s="7" t="s">
        <v>32</v>
      </c>
      <c r="C105" s="8"/>
      <c r="D105" s="8">
        <f t="shared" ref="D105:O105" si="13">SUM(D99:D104)</f>
        <v>39.51</v>
      </c>
      <c r="E105" s="8">
        <f t="shared" si="13"/>
        <v>32.979999999999997</v>
      </c>
      <c r="F105" s="8">
        <f t="shared" si="13"/>
        <v>122.79</v>
      </c>
      <c r="G105" s="8">
        <f t="shared" si="13"/>
        <v>912.09999999999991</v>
      </c>
      <c r="H105" s="8">
        <f t="shared" si="13"/>
        <v>0.37</v>
      </c>
      <c r="I105" s="8">
        <f t="shared" si="13"/>
        <v>66.470000000000013</v>
      </c>
      <c r="J105" s="8">
        <f t="shared" si="13"/>
        <v>53.61</v>
      </c>
      <c r="K105" s="8">
        <f t="shared" si="13"/>
        <v>6.39</v>
      </c>
      <c r="L105" s="8">
        <f t="shared" si="13"/>
        <v>325.19000000000005</v>
      </c>
      <c r="M105" s="8">
        <f t="shared" si="13"/>
        <v>695.71</v>
      </c>
      <c r="N105" s="8">
        <f t="shared" si="13"/>
        <v>139.99999999999997</v>
      </c>
      <c r="O105" s="28">
        <f t="shared" si="13"/>
        <v>8.240000000000002</v>
      </c>
      <c r="P105" s="41">
        <v>90.11</v>
      </c>
    </row>
    <row r="106" spans="1:16" x14ac:dyDescent="0.25">
      <c r="A106" s="5"/>
      <c r="B106" s="7" t="s">
        <v>40</v>
      </c>
      <c r="C106" s="8"/>
      <c r="D106" s="8">
        <f>D105+D97+D93+D85</f>
        <v>123.86</v>
      </c>
      <c r="E106" s="8">
        <f t="shared" ref="E106:O106" si="14">E105+E97+E93+E85</f>
        <v>100.42</v>
      </c>
      <c r="F106" s="8">
        <f t="shared" si="14"/>
        <v>422.15999999999997</v>
      </c>
      <c r="G106" s="19">
        <f t="shared" si="14"/>
        <v>3168.3199999999997</v>
      </c>
      <c r="H106" s="8">
        <f t="shared" si="14"/>
        <v>1.46</v>
      </c>
      <c r="I106" s="8">
        <f t="shared" si="14"/>
        <v>84.710000000000022</v>
      </c>
      <c r="J106" s="8">
        <f t="shared" si="14"/>
        <v>187.51</v>
      </c>
      <c r="K106" s="8">
        <f t="shared" si="14"/>
        <v>15.490000000000002</v>
      </c>
      <c r="L106" s="8">
        <f t="shared" si="14"/>
        <v>991.3</v>
      </c>
      <c r="M106" s="8">
        <f t="shared" si="14"/>
        <v>2064.5</v>
      </c>
      <c r="N106" s="8">
        <f t="shared" si="14"/>
        <v>641.21</v>
      </c>
      <c r="O106" s="28">
        <f t="shared" si="14"/>
        <v>28.380000000000003</v>
      </c>
      <c r="P106" s="40">
        <f>P85+P93+P97+P105</f>
        <v>234.86</v>
      </c>
    </row>
    <row r="107" spans="1:16" x14ac:dyDescent="0.25">
      <c r="A107" s="5"/>
      <c r="B107" s="7" t="s">
        <v>122</v>
      </c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26"/>
      <c r="P107" s="39"/>
    </row>
    <row r="108" spans="1:16" ht="24" x14ac:dyDescent="0.25">
      <c r="A108" s="5" t="s">
        <v>123</v>
      </c>
      <c r="B108" s="5" t="s">
        <v>124</v>
      </c>
      <c r="C108" s="6">
        <v>250</v>
      </c>
      <c r="D108" s="6">
        <v>7.23</v>
      </c>
      <c r="E108" s="6">
        <v>12.93</v>
      </c>
      <c r="F108" s="6">
        <v>33.590000000000003</v>
      </c>
      <c r="G108" s="6">
        <v>276.22000000000003</v>
      </c>
      <c r="H108" s="6">
        <v>0.27</v>
      </c>
      <c r="I108" s="6">
        <v>0.56999999999999995</v>
      </c>
      <c r="J108" s="6">
        <v>29.25</v>
      </c>
      <c r="K108" s="6">
        <v>0.23</v>
      </c>
      <c r="L108" s="6">
        <v>226.21</v>
      </c>
      <c r="M108" s="6">
        <v>134.07</v>
      </c>
      <c r="N108" s="6">
        <v>62.72</v>
      </c>
      <c r="O108" s="26">
        <v>1.75</v>
      </c>
      <c r="P108" s="39"/>
    </row>
    <row r="109" spans="1:16" ht="24" x14ac:dyDescent="0.25">
      <c r="A109" s="5" t="s">
        <v>120</v>
      </c>
      <c r="B109" s="5" t="s">
        <v>27</v>
      </c>
      <c r="C109" s="6">
        <v>20</v>
      </c>
      <c r="D109" s="6">
        <v>4.6399999999999997</v>
      </c>
      <c r="E109" s="6">
        <v>5.9</v>
      </c>
      <c r="F109" s="6"/>
      <c r="G109" s="6">
        <v>71.66</v>
      </c>
      <c r="H109" s="6">
        <v>0.01</v>
      </c>
      <c r="I109" s="6">
        <v>0.14000000000000001</v>
      </c>
      <c r="J109" s="6">
        <v>52</v>
      </c>
      <c r="K109" s="6">
        <v>0.1</v>
      </c>
      <c r="L109" s="6">
        <v>176</v>
      </c>
      <c r="M109" s="6">
        <v>100</v>
      </c>
      <c r="N109" s="6">
        <v>7</v>
      </c>
      <c r="O109" s="26">
        <v>0.2</v>
      </c>
      <c r="P109" s="39"/>
    </row>
    <row r="110" spans="1:16" x14ac:dyDescent="0.25">
      <c r="A110" s="5" t="s">
        <v>28</v>
      </c>
      <c r="B110" s="5" t="s">
        <v>29</v>
      </c>
      <c r="C110" s="6">
        <v>100</v>
      </c>
      <c r="D110" s="6">
        <v>7.9</v>
      </c>
      <c r="E110" s="6">
        <v>1</v>
      </c>
      <c r="F110" s="6">
        <v>48.3</v>
      </c>
      <c r="G110" s="6">
        <v>233.8</v>
      </c>
      <c r="H110" s="6">
        <v>0.1</v>
      </c>
      <c r="I110" s="6"/>
      <c r="J110" s="6"/>
      <c r="K110" s="6">
        <v>1.3</v>
      </c>
      <c r="L110" s="6">
        <v>23</v>
      </c>
      <c r="M110" s="6">
        <v>87</v>
      </c>
      <c r="N110" s="6">
        <v>33</v>
      </c>
      <c r="O110" s="26">
        <v>1.1000000000000001</v>
      </c>
      <c r="P110" s="39"/>
    </row>
    <row r="111" spans="1:16" ht="24" x14ac:dyDescent="0.25">
      <c r="A111" s="5" t="s">
        <v>125</v>
      </c>
      <c r="B111" s="5" t="s">
        <v>126</v>
      </c>
      <c r="C111" s="6">
        <v>50</v>
      </c>
      <c r="D111" s="6">
        <v>3.64</v>
      </c>
      <c r="E111" s="6">
        <v>6.26</v>
      </c>
      <c r="F111" s="6">
        <v>21.96</v>
      </c>
      <c r="G111" s="6">
        <v>159</v>
      </c>
      <c r="H111" s="6">
        <v>0.06</v>
      </c>
      <c r="I111" s="6"/>
      <c r="J111" s="6">
        <v>2</v>
      </c>
      <c r="K111" s="6"/>
      <c r="L111" s="6">
        <v>9.9</v>
      </c>
      <c r="M111" s="6">
        <v>35</v>
      </c>
      <c r="N111" s="6">
        <v>13.7</v>
      </c>
      <c r="O111" s="26">
        <v>0.65</v>
      </c>
      <c r="P111" s="39"/>
    </row>
    <row r="112" spans="1:16" ht="24" x14ac:dyDescent="0.25">
      <c r="A112" s="5" t="s">
        <v>64</v>
      </c>
      <c r="B112" s="5" t="s">
        <v>48</v>
      </c>
      <c r="C112" s="6">
        <v>200</v>
      </c>
      <c r="D112" s="6">
        <v>0.53</v>
      </c>
      <c r="E112" s="5"/>
      <c r="F112" s="6">
        <v>9.4700000000000006</v>
      </c>
      <c r="G112" s="6">
        <v>40</v>
      </c>
      <c r="H112" s="6"/>
      <c r="I112" s="6">
        <v>0.27</v>
      </c>
      <c r="J112" s="6"/>
      <c r="K112" s="6"/>
      <c r="L112" s="6">
        <v>13.6</v>
      </c>
      <c r="M112" s="6">
        <v>22.13</v>
      </c>
      <c r="N112" s="6">
        <v>11.73</v>
      </c>
      <c r="O112" s="26">
        <v>2.13</v>
      </c>
      <c r="P112" s="39"/>
    </row>
    <row r="113" spans="1:16" ht="24" x14ac:dyDescent="0.25">
      <c r="A113" s="5" t="s">
        <v>78</v>
      </c>
      <c r="B113" s="5" t="s">
        <v>79</v>
      </c>
      <c r="C113" s="5" t="s">
        <v>80</v>
      </c>
      <c r="D113" s="6">
        <v>5.08</v>
      </c>
      <c r="E113" s="6">
        <v>4.5999999999999996</v>
      </c>
      <c r="F113" s="6">
        <v>0.28000000000000003</v>
      </c>
      <c r="G113" s="6">
        <v>62.84</v>
      </c>
      <c r="H113" s="6">
        <v>0.03</v>
      </c>
      <c r="I113" s="6"/>
      <c r="J113" s="6">
        <v>100</v>
      </c>
      <c r="K113" s="6">
        <v>0.24</v>
      </c>
      <c r="L113" s="6">
        <v>22</v>
      </c>
      <c r="M113" s="6">
        <v>76.8</v>
      </c>
      <c r="N113" s="6">
        <v>4.8</v>
      </c>
      <c r="O113" s="26">
        <v>1</v>
      </c>
      <c r="P113" s="39"/>
    </row>
    <row r="114" spans="1:16" x14ac:dyDescent="0.25">
      <c r="A114" s="5"/>
      <c r="B114" s="7" t="s">
        <v>32</v>
      </c>
      <c r="C114" s="8"/>
      <c r="D114" s="8">
        <f t="shared" ref="D114:O114" si="15">SUM(D108:D113)</f>
        <v>29.020000000000003</v>
      </c>
      <c r="E114" s="8">
        <f t="shared" si="15"/>
        <v>30.689999999999998</v>
      </c>
      <c r="F114" s="8">
        <f t="shared" si="15"/>
        <v>113.6</v>
      </c>
      <c r="G114" s="8">
        <f t="shared" si="15"/>
        <v>843.5200000000001</v>
      </c>
      <c r="H114" s="8">
        <f t="shared" si="15"/>
        <v>0.47</v>
      </c>
      <c r="I114" s="8">
        <f t="shared" si="15"/>
        <v>0.98</v>
      </c>
      <c r="J114" s="8">
        <f t="shared" si="15"/>
        <v>183.25</v>
      </c>
      <c r="K114" s="8">
        <f t="shared" si="15"/>
        <v>1.87</v>
      </c>
      <c r="L114" s="8">
        <f t="shared" si="15"/>
        <v>470.71000000000004</v>
      </c>
      <c r="M114" s="8">
        <f t="shared" si="15"/>
        <v>455</v>
      </c>
      <c r="N114" s="8">
        <f t="shared" si="15"/>
        <v>132.95000000000002</v>
      </c>
      <c r="O114" s="28">
        <f t="shared" si="15"/>
        <v>6.83</v>
      </c>
      <c r="P114" s="39">
        <v>45.06</v>
      </c>
    </row>
    <row r="115" spans="1:16" x14ac:dyDescent="0.25">
      <c r="A115" s="5"/>
      <c r="B115" s="8" t="s">
        <v>33</v>
      </c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26"/>
      <c r="P115" s="39"/>
    </row>
    <row r="116" spans="1:16" ht="24" x14ac:dyDescent="0.25">
      <c r="A116" s="5" t="s">
        <v>127</v>
      </c>
      <c r="B116" s="5" t="s">
        <v>128</v>
      </c>
      <c r="C116" s="6">
        <v>100</v>
      </c>
      <c r="D116" s="6">
        <v>1.5</v>
      </c>
      <c r="E116" s="6">
        <v>6</v>
      </c>
      <c r="F116" s="6">
        <v>7.3</v>
      </c>
      <c r="G116" s="6">
        <v>89</v>
      </c>
      <c r="H116" s="6">
        <v>0.06</v>
      </c>
      <c r="I116" s="6">
        <v>4.26</v>
      </c>
      <c r="J116" s="6"/>
      <c r="K116" s="6">
        <v>0.17</v>
      </c>
      <c r="L116" s="6">
        <v>17.05</v>
      </c>
      <c r="M116" s="6">
        <v>44</v>
      </c>
      <c r="N116" s="6">
        <v>18.46</v>
      </c>
      <c r="O116" s="26">
        <v>0.56000000000000005</v>
      </c>
      <c r="P116" s="39"/>
    </row>
    <row r="117" spans="1:16" ht="24" x14ac:dyDescent="0.25">
      <c r="A117" s="5" t="s">
        <v>129</v>
      </c>
      <c r="B117" s="5" t="s">
        <v>130</v>
      </c>
      <c r="C117" s="6">
        <v>250</v>
      </c>
      <c r="D117" s="6">
        <v>1.9</v>
      </c>
      <c r="E117" s="6">
        <v>5.5</v>
      </c>
      <c r="F117" s="6">
        <v>12</v>
      </c>
      <c r="G117" s="6">
        <v>105</v>
      </c>
      <c r="H117" s="6">
        <v>0.04</v>
      </c>
      <c r="I117" s="6">
        <v>7.95</v>
      </c>
      <c r="J117" s="6">
        <v>26.7</v>
      </c>
      <c r="K117" s="6">
        <v>0.26</v>
      </c>
      <c r="L117" s="6">
        <v>37.04</v>
      </c>
      <c r="M117" s="6">
        <v>48.1</v>
      </c>
      <c r="N117" s="6">
        <v>20.97</v>
      </c>
      <c r="O117" s="26">
        <v>0.97</v>
      </c>
      <c r="P117" s="39"/>
    </row>
    <row r="118" spans="1:16" ht="24" x14ac:dyDescent="0.25">
      <c r="A118" s="5" t="s">
        <v>131</v>
      </c>
      <c r="B118" s="5" t="s">
        <v>132</v>
      </c>
      <c r="C118" s="6">
        <v>200</v>
      </c>
      <c r="D118" s="6">
        <v>3.54</v>
      </c>
      <c r="E118" s="6">
        <v>21.98</v>
      </c>
      <c r="F118" s="6">
        <v>17.2</v>
      </c>
      <c r="G118" s="6">
        <v>209</v>
      </c>
      <c r="H118" s="6">
        <v>0.12</v>
      </c>
      <c r="I118" s="6">
        <v>10.96</v>
      </c>
      <c r="J118" s="6">
        <v>14.87</v>
      </c>
      <c r="K118" s="6">
        <v>4.3099999999999996</v>
      </c>
      <c r="L118" s="6">
        <v>44.26</v>
      </c>
      <c r="M118" s="6">
        <v>67.14</v>
      </c>
      <c r="N118" s="6">
        <v>38.22</v>
      </c>
      <c r="O118" s="26">
        <v>1.62</v>
      </c>
      <c r="P118" s="39"/>
    </row>
    <row r="119" spans="1:16" ht="24" x14ac:dyDescent="0.25">
      <c r="A119" s="5" t="s">
        <v>133</v>
      </c>
      <c r="B119" s="5" t="s">
        <v>134</v>
      </c>
      <c r="C119" s="6">
        <v>100</v>
      </c>
      <c r="D119" s="6">
        <v>21.67</v>
      </c>
      <c r="E119" s="6">
        <v>13.33</v>
      </c>
      <c r="F119" s="6"/>
      <c r="G119" s="6">
        <v>206.67</v>
      </c>
      <c r="H119" s="6">
        <v>0.04</v>
      </c>
      <c r="I119" s="6"/>
      <c r="J119" s="6">
        <v>20</v>
      </c>
      <c r="K119" s="6">
        <v>0.17</v>
      </c>
      <c r="L119" s="6">
        <v>40</v>
      </c>
      <c r="M119" s="6">
        <v>143.33000000000001</v>
      </c>
      <c r="N119" s="6">
        <v>20</v>
      </c>
      <c r="O119" s="26">
        <v>2</v>
      </c>
      <c r="P119" s="39"/>
    </row>
    <row r="120" spans="1:16" ht="24" x14ac:dyDescent="0.25">
      <c r="A120" s="5" t="s">
        <v>59</v>
      </c>
      <c r="B120" s="5" t="s">
        <v>50</v>
      </c>
      <c r="C120" s="6">
        <v>200</v>
      </c>
      <c r="D120" s="6">
        <v>0.78</v>
      </c>
      <c r="E120" s="6">
        <v>0.05</v>
      </c>
      <c r="F120" s="6">
        <v>27.63</v>
      </c>
      <c r="G120" s="6">
        <v>114.8</v>
      </c>
      <c r="H120" s="6">
        <v>0.02</v>
      </c>
      <c r="I120" s="6">
        <v>0.6</v>
      </c>
      <c r="J120" s="6"/>
      <c r="K120" s="6"/>
      <c r="L120" s="6">
        <v>32.32</v>
      </c>
      <c r="M120" s="6">
        <v>21.9</v>
      </c>
      <c r="N120" s="6">
        <v>17.559999999999999</v>
      </c>
      <c r="O120" s="26">
        <v>0.48</v>
      </c>
      <c r="P120" s="39"/>
    </row>
    <row r="121" spans="1:16" x14ac:dyDescent="0.25">
      <c r="A121" s="5" t="s">
        <v>28</v>
      </c>
      <c r="B121" s="5" t="s">
        <v>29</v>
      </c>
      <c r="C121" s="6">
        <v>150</v>
      </c>
      <c r="D121" s="6">
        <v>11.85</v>
      </c>
      <c r="E121" s="6">
        <v>1.5</v>
      </c>
      <c r="F121" s="6">
        <v>72.45</v>
      </c>
      <c r="G121" s="6">
        <v>350.7</v>
      </c>
      <c r="H121" s="6">
        <v>0.15</v>
      </c>
      <c r="I121" s="6"/>
      <c r="J121" s="6"/>
      <c r="K121" s="6">
        <v>1.95</v>
      </c>
      <c r="L121" s="6">
        <v>34.5</v>
      </c>
      <c r="M121" s="6">
        <v>130.5</v>
      </c>
      <c r="N121" s="6">
        <v>49.5</v>
      </c>
      <c r="O121" s="26">
        <v>1.65</v>
      </c>
      <c r="P121" s="39"/>
    </row>
    <row r="122" spans="1:16" x14ac:dyDescent="0.25">
      <c r="A122" s="5"/>
      <c r="B122" s="7" t="s">
        <v>32</v>
      </c>
      <c r="C122" s="8"/>
      <c r="D122" s="8">
        <f>SUM(D116:D121)</f>
        <v>41.24</v>
      </c>
      <c r="E122" s="8">
        <f t="shared" ref="E122:O122" si="16">SUM(E116:E121)</f>
        <v>48.36</v>
      </c>
      <c r="F122" s="8">
        <f t="shared" si="16"/>
        <v>136.57999999999998</v>
      </c>
      <c r="G122" s="19">
        <f t="shared" si="16"/>
        <v>1075.1699999999998</v>
      </c>
      <c r="H122" s="8">
        <f t="shared" si="16"/>
        <v>0.43000000000000005</v>
      </c>
      <c r="I122" s="8">
        <f t="shared" si="16"/>
        <v>23.770000000000003</v>
      </c>
      <c r="J122" s="8">
        <f t="shared" si="16"/>
        <v>61.57</v>
      </c>
      <c r="K122" s="8">
        <f t="shared" si="16"/>
        <v>6.8599999999999994</v>
      </c>
      <c r="L122" s="8">
        <f t="shared" si="16"/>
        <v>205.17</v>
      </c>
      <c r="M122" s="8">
        <f t="shared" si="16"/>
        <v>454.97</v>
      </c>
      <c r="N122" s="8">
        <f t="shared" si="16"/>
        <v>164.71</v>
      </c>
      <c r="O122" s="28">
        <f t="shared" si="16"/>
        <v>7.2800000000000011</v>
      </c>
      <c r="P122" s="39">
        <v>88.13</v>
      </c>
    </row>
    <row r="123" spans="1:16" x14ac:dyDescent="0.25">
      <c r="A123" s="5"/>
      <c r="B123" s="8" t="s">
        <v>36</v>
      </c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26"/>
      <c r="P123" s="39"/>
    </row>
    <row r="124" spans="1:16" ht="24" x14ac:dyDescent="0.25">
      <c r="A124" s="5" t="s">
        <v>135</v>
      </c>
      <c r="B124" s="5" t="s">
        <v>136</v>
      </c>
      <c r="C124" s="6">
        <v>50</v>
      </c>
      <c r="D124" s="6">
        <v>3.9</v>
      </c>
      <c r="E124" s="6">
        <v>3.06</v>
      </c>
      <c r="F124" s="6">
        <v>23.9</v>
      </c>
      <c r="G124" s="6">
        <v>139</v>
      </c>
      <c r="H124" s="6">
        <v>7.0000000000000007E-2</v>
      </c>
      <c r="I124" s="6"/>
      <c r="J124" s="6">
        <v>3</v>
      </c>
      <c r="K124" s="6"/>
      <c r="L124" s="6">
        <v>11.3</v>
      </c>
      <c r="M124" s="6">
        <v>39.200000000000003</v>
      </c>
      <c r="N124" s="6">
        <v>15.2</v>
      </c>
      <c r="O124" s="26">
        <v>0.73</v>
      </c>
      <c r="P124" s="39"/>
    </row>
    <row r="125" spans="1:16" ht="24" x14ac:dyDescent="0.25">
      <c r="A125" s="5" t="s">
        <v>137</v>
      </c>
      <c r="B125" s="5" t="s">
        <v>138</v>
      </c>
      <c r="C125" s="6">
        <v>200</v>
      </c>
      <c r="D125" s="6">
        <v>6</v>
      </c>
      <c r="E125" s="6">
        <v>6.4</v>
      </c>
      <c r="F125" s="6">
        <v>9.4</v>
      </c>
      <c r="G125" s="6">
        <v>107</v>
      </c>
      <c r="H125" s="6">
        <v>0.04</v>
      </c>
      <c r="I125" s="6">
        <v>1.2</v>
      </c>
      <c r="J125" s="6">
        <v>0.03</v>
      </c>
      <c r="K125" s="6"/>
      <c r="L125" s="6">
        <v>242</v>
      </c>
      <c r="M125" s="6">
        <v>182</v>
      </c>
      <c r="N125" s="6">
        <v>28</v>
      </c>
      <c r="O125" s="26">
        <v>0.2</v>
      </c>
      <c r="P125" s="39"/>
    </row>
    <row r="126" spans="1:16" x14ac:dyDescent="0.25">
      <c r="A126" s="8"/>
      <c r="B126" s="7" t="s">
        <v>32</v>
      </c>
      <c r="C126" s="8"/>
      <c r="D126" s="19">
        <f>SUM(D124:D125)</f>
        <v>9.9</v>
      </c>
      <c r="E126" s="19">
        <f t="shared" ref="E126:O126" si="17">SUM(E124:E125)</f>
        <v>9.4600000000000009</v>
      </c>
      <c r="F126" s="19">
        <f t="shared" si="17"/>
        <v>33.299999999999997</v>
      </c>
      <c r="G126" s="19">
        <f t="shared" si="17"/>
        <v>246</v>
      </c>
      <c r="H126" s="19">
        <f t="shared" si="17"/>
        <v>0.11000000000000001</v>
      </c>
      <c r="I126" s="19">
        <f t="shared" si="17"/>
        <v>1.2</v>
      </c>
      <c r="J126" s="19">
        <f t="shared" si="17"/>
        <v>3.03</v>
      </c>
      <c r="K126" s="19">
        <f t="shared" si="17"/>
        <v>0</v>
      </c>
      <c r="L126" s="19">
        <f t="shared" si="17"/>
        <v>253.3</v>
      </c>
      <c r="M126" s="19">
        <f t="shared" si="17"/>
        <v>221.2</v>
      </c>
      <c r="N126" s="19">
        <f t="shared" si="17"/>
        <v>43.2</v>
      </c>
      <c r="O126" s="29">
        <f t="shared" si="17"/>
        <v>0.92999999999999994</v>
      </c>
      <c r="P126" s="39">
        <v>23.05</v>
      </c>
    </row>
    <row r="127" spans="1:16" x14ac:dyDescent="0.25">
      <c r="A127" s="8"/>
      <c r="B127" s="8" t="s">
        <v>39</v>
      </c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28"/>
      <c r="P127" s="39"/>
    </row>
    <row r="128" spans="1:16" ht="24" x14ac:dyDescent="0.25">
      <c r="A128" s="5" t="s">
        <v>109</v>
      </c>
      <c r="B128" s="5" t="s">
        <v>110</v>
      </c>
      <c r="C128" s="6">
        <v>130</v>
      </c>
      <c r="D128" s="6">
        <v>10.47</v>
      </c>
      <c r="E128" s="6">
        <v>15.74</v>
      </c>
      <c r="F128" s="6">
        <v>11.35</v>
      </c>
      <c r="G128" s="6">
        <v>230.7</v>
      </c>
      <c r="H128" s="6">
        <v>0.14000000000000001</v>
      </c>
      <c r="I128" s="6">
        <v>0.92</v>
      </c>
      <c r="J128" s="6">
        <v>21.06</v>
      </c>
      <c r="K128" s="6"/>
      <c r="L128" s="6">
        <v>28.67</v>
      </c>
      <c r="M128" s="6">
        <v>114</v>
      </c>
      <c r="N128" s="6">
        <v>20.43</v>
      </c>
      <c r="O128" s="26">
        <v>1.79</v>
      </c>
      <c r="P128" s="39"/>
    </row>
    <row r="129" spans="1:16" ht="24" x14ac:dyDescent="0.25">
      <c r="A129" s="5" t="s">
        <v>139</v>
      </c>
      <c r="B129" s="5" t="s">
        <v>140</v>
      </c>
      <c r="C129" s="6">
        <v>200</v>
      </c>
      <c r="D129" s="6">
        <v>4.08</v>
      </c>
      <c r="E129" s="6">
        <v>7.36</v>
      </c>
      <c r="F129" s="6">
        <v>15.78</v>
      </c>
      <c r="G129" s="6">
        <v>154</v>
      </c>
      <c r="H129" s="6">
        <v>0.06</v>
      </c>
      <c r="I129" s="6">
        <v>34.159999999999997</v>
      </c>
      <c r="J129" s="6"/>
      <c r="K129" s="6"/>
      <c r="L129" s="6">
        <v>117.5</v>
      </c>
      <c r="M129" s="6">
        <v>81.38</v>
      </c>
      <c r="N129" s="6">
        <v>41.7</v>
      </c>
      <c r="O129" s="26">
        <v>1.66</v>
      </c>
      <c r="P129" s="39"/>
    </row>
    <row r="130" spans="1:16" ht="24" x14ac:dyDescent="0.25">
      <c r="A130" s="5" t="s">
        <v>141</v>
      </c>
      <c r="B130" s="5" t="s">
        <v>142</v>
      </c>
      <c r="C130" s="6">
        <v>75</v>
      </c>
      <c r="D130" s="6">
        <v>4.51</v>
      </c>
      <c r="E130" s="6">
        <v>2.2999999999999998</v>
      </c>
      <c r="F130" s="6">
        <v>30.41</v>
      </c>
      <c r="G130" s="6">
        <v>160</v>
      </c>
      <c r="H130" s="6">
        <v>0.09</v>
      </c>
      <c r="I130" s="6">
        <v>0.5</v>
      </c>
      <c r="J130" s="6"/>
      <c r="K130" s="6"/>
      <c r="L130" s="6">
        <v>14.94</v>
      </c>
      <c r="M130" s="6">
        <v>50.34</v>
      </c>
      <c r="N130" s="6">
        <v>20.170000000000002</v>
      </c>
      <c r="O130" s="26">
        <v>0.9</v>
      </c>
      <c r="P130" s="39"/>
    </row>
    <row r="131" spans="1:16" ht="24" x14ac:dyDescent="0.25">
      <c r="A131" s="5" t="s">
        <v>76</v>
      </c>
      <c r="B131" s="5" t="s">
        <v>77</v>
      </c>
      <c r="C131" s="6">
        <v>10</v>
      </c>
      <c r="D131" s="6">
        <v>0.08</v>
      </c>
      <c r="E131" s="6">
        <v>7.25</v>
      </c>
      <c r="F131" s="6">
        <v>0.13</v>
      </c>
      <c r="G131" s="6">
        <v>66</v>
      </c>
      <c r="H131" s="6"/>
      <c r="I131" s="6"/>
      <c r="J131" s="6">
        <v>40</v>
      </c>
      <c r="K131" s="6"/>
      <c r="L131" s="6">
        <v>2.4</v>
      </c>
      <c r="M131" s="6">
        <v>3</v>
      </c>
      <c r="N131" s="6"/>
      <c r="O131" s="26">
        <v>0.02</v>
      </c>
      <c r="P131" s="39"/>
    </row>
    <row r="132" spans="1:16" x14ac:dyDescent="0.25">
      <c r="A132" s="5" t="s">
        <v>28</v>
      </c>
      <c r="B132" s="5" t="s">
        <v>29</v>
      </c>
      <c r="C132" s="6">
        <v>100</v>
      </c>
      <c r="D132" s="6">
        <v>7.9</v>
      </c>
      <c r="E132" s="6">
        <v>1</v>
      </c>
      <c r="F132" s="6">
        <v>48.3</v>
      </c>
      <c r="G132" s="6">
        <v>233.8</v>
      </c>
      <c r="H132" s="6">
        <v>0.1</v>
      </c>
      <c r="I132" s="6"/>
      <c r="J132" s="6"/>
      <c r="K132" s="6">
        <v>1.3</v>
      </c>
      <c r="L132" s="6">
        <v>23</v>
      </c>
      <c r="M132" s="6">
        <v>87</v>
      </c>
      <c r="N132" s="6">
        <v>33</v>
      </c>
      <c r="O132" s="26">
        <v>1.1000000000000001</v>
      </c>
      <c r="P132" s="39"/>
    </row>
    <row r="133" spans="1:16" ht="24" x14ac:dyDescent="0.25">
      <c r="A133" s="5" t="s">
        <v>64</v>
      </c>
      <c r="B133" s="5" t="s">
        <v>48</v>
      </c>
      <c r="C133" s="6">
        <v>200</v>
      </c>
      <c r="D133" s="6">
        <v>0.53</v>
      </c>
      <c r="E133" s="5"/>
      <c r="F133" s="6">
        <v>9.4700000000000006</v>
      </c>
      <c r="G133" s="6">
        <v>40</v>
      </c>
      <c r="H133" s="6"/>
      <c r="I133" s="6">
        <v>0.27</v>
      </c>
      <c r="J133" s="6"/>
      <c r="K133" s="6"/>
      <c r="L133" s="6">
        <v>13.6</v>
      </c>
      <c r="M133" s="6">
        <v>22.13</v>
      </c>
      <c r="N133" s="6">
        <v>11.73</v>
      </c>
      <c r="O133" s="26">
        <v>2.13</v>
      </c>
      <c r="P133" s="39"/>
    </row>
    <row r="134" spans="1:16" x14ac:dyDescent="0.25">
      <c r="A134" s="5"/>
      <c r="B134" s="7" t="s">
        <v>32</v>
      </c>
      <c r="C134" s="8"/>
      <c r="D134" s="8">
        <f>SUM(D128:D133)</f>
        <v>27.57</v>
      </c>
      <c r="E134" s="8">
        <f t="shared" ref="E134:O134" si="18">SUM(E128:E133)</f>
        <v>33.650000000000006</v>
      </c>
      <c r="F134" s="8">
        <f t="shared" si="18"/>
        <v>115.44</v>
      </c>
      <c r="G134" s="19">
        <f t="shared" si="18"/>
        <v>884.5</v>
      </c>
      <c r="H134" s="8">
        <f t="shared" si="18"/>
        <v>0.39</v>
      </c>
      <c r="I134" s="8">
        <f t="shared" si="18"/>
        <v>35.85</v>
      </c>
      <c r="J134" s="8">
        <f t="shared" si="18"/>
        <v>61.06</v>
      </c>
      <c r="K134" s="8">
        <f t="shared" si="18"/>
        <v>1.3</v>
      </c>
      <c r="L134" s="8">
        <f t="shared" si="18"/>
        <v>200.11</v>
      </c>
      <c r="M134" s="8">
        <f t="shared" si="18"/>
        <v>357.85</v>
      </c>
      <c r="N134" s="8">
        <f t="shared" si="18"/>
        <v>127.03000000000002</v>
      </c>
      <c r="O134" s="28">
        <f t="shared" si="18"/>
        <v>7.6000000000000005</v>
      </c>
      <c r="P134" s="39">
        <v>70.37</v>
      </c>
    </row>
    <row r="135" spans="1:16" x14ac:dyDescent="0.25">
      <c r="A135" s="5"/>
      <c r="B135" s="7" t="s">
        <v>40</v>
      </c>
      <c r="C135" s="6"/>
      <c r="D135" s="19">
        <f>D134+D126+D122+D114</f>
        <v>107.73000000000002</v>
      </c>
      <c r="E135" s="19">
        <f t="shared" ref="E135:O135" si="19">E134+E126+E122+E114</f>
        <v>122.16</v>
      </c>
      <c r="F135" s="19">
        <f t="shared" si="19"/>
        <v>398.91999999999996</v>
      </c>
      <c r="G135" s="19">
        <f t="shared" si="19"/>
        <v>3049.19</v>
      </c>
      <c r="H135" s="19">
        <f t="shared" si="19"/>
        <v>1.4</v>
      </c>
      <c r="I135" s="19">
        <f t="shared" si="19"/>
        <v>61.800000000000004</v>
      </c>
      <c r="J135" s="19">
        <f t="shared" si="19"/>
        <v>308.90999999999997</v>
      </c>
      <c r="K135" s="19">
        <f t="shared" si="19"/>
        <v>10.030000000000001</v>
      </c>
      <c r="L135" s="19">
        <f t="shared" si="19"/>
        <v>1129.29</v>
      </c>
      <c r="M135" s="19">
        <f t="shared" si="19"/>
        <v>1489.02</v>
      </c>
      <c r="N135" s="19">
        <f t="shared" si="19"/>
        <v>467.8900000000001</v>
      </c>
      <c r="O135" s="29">
        <f t="shared" si="19"/>
        <v>22.64</v>
      </c>
      <c r="P135" s="39">
        <f>P114+P122+P126+P134</f>
        <v>226.61</v>
      </c>
    </row>
    <row r="136" spans="1:16" x14ac:dyDescent="0.25">
      <c r="A136" s="5"/>
      <c r="B136" s="7" t="s">
        <v>41</v>
      </c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26"/>
      <c r="P136" s="39"/>
    </row>
    <row r="137" spans="1:16" ht="24" x14ac:dyDescent="0.25">
      <c r="A137" s="5" t="s">
        <v>143</v>
      </c>
      <c r="B137" s="5" t="s">
        <v>144</v>
      </c>
      <c r="C137" s="6" t="s">
        <v>226</v>
      </c>
      <c r="D137" s="6">
        <v>22.3</v>
      </c>
      <c r="E137" s="6">
        <v>16.399999999999999</v>
      </c>
      <c r="F137" s="6">
        <v>32.700000000000003</v>
      </c>
      <c r="G137" s="6">
        <v>363</v>
      </c>
      <c r="H137" s="6">
        <v>7.0000000000000007E-2</v>
      </c>
      <c r="I137" s="6">
        <v>0.54</v>
      </c>
      <c r="J137" s="6">
        <v>96.3</v>
      </c>
      <c r="K137" s="6">
        <v>0.05</v>
      </c>
      <c r="L137" s="6">
        <v>277</v>
      </c>
      <c r="M137" s="6">
        <v>248.45</v>
      </c>
      <c r="N137" s="6">
        <v>34.96</v>
      </c>
      <c r="O137" s="26">
        <v>0.68</v>
      </c>
      <c r="P137" s="39"/>
    </row>
    <row r="138" spans="1:16" ht="24" x14ac:dyDescent="0.25">
      <c r="A138" s="5" t="s">
        <v>76</v>
      </c>
      <c r="B138" s="5" t="s">
        <v>77</v>
      </c>
      <c r="C138" s="6">
        <v>10</v>
      </c>
      <c r="D138" s="6">
        <v>0.08</v>
      </c>
      <c r="E138" s="6">
        <v>7.25</v>
      </c>
      <c r="F138" s="6">
        <v>0.13</v>
      </c>
      <c r="G138" s="6">
        <v>66</v>
      </c>
      <c r="H138" s="6"/>
      <c r="I138" s="6"/>
      <c r="J138" s="6">
        <v>40</v>
      </c>
      <c r="K138" s="6"/>
      <c r="L138" s="6">
        <v>2.4</v>
      </c>
      <c r="M138" s="6">
        <v>3</v>
      </c>
      <c r="N138" s="6"/>
      <c r="O138" s="26">
        <v>0.02</v>
      </c>
      <c r="P138" s="39"/>
    </row>
    <row r="139" spans="1:16" x14ac:dyDescent="0.25">
      <c r="A139" s="5" t="s">
        <v>28</v>
      </c>
      <c r="B139" s="5" t="s">
        <v>29</v>
      </c>
      <c r="C139" s="6">
        <v>100</v>
      </c>
      <c r="D139" s="6">
        <v>7.9</v>
      </c>
      <c r="E139" s="6">
        <v>1</v>
      </c>
      <c r="F139" s="6">
        <v>48.3</v>
      </c>
      <c r="G139" s="6">
        <v>233.8</v>
      </c>
      <c r="H139" s="6">
        <v>0.1</v>
      </c>
      <c r="I139" s="6"/>
      <c r="J139" s="6"/>
      <c r="K139" s="6">
        <v>1.3</v>
      </c>
      <c r="L139" s="6">
        <v>23</v>
      </c>
      <c r="M139" s="6">
        <v>87</v>
      </c>
      <c r="N139" s="6">
        <v>33</v>
      </c>
      <c r="O139" s="26">
        <v>1.1000000000000001</v>
      </c>
      <c r="P139" s="39"/>
    </row>
    <row r="140" spans="1:16" ht="24" x14ac:dyDescent="0.25">
      <c r="A140" s="5" t="s">
        <v>145</v>
      </c>
      <c r="B140" s="5" t="s">
        <v>146</v>
      </c>
      <c r="C140" s="6">
        <v>50</v>
      </c>
      <c r="D140" s="6">
        <v>4.6399999999999997</v>
      </c>
      <c r="E140" s="6">
        <v>0.99</v>
      </c>
      <c r="F140" s="6">
        <v>23.45</v>
      </c>
      <c r="G140" s="6">
        <v>121</v>
      </c>
      <c r="H140" s="6">
        <v>0.08</v>
      </c>
      <c r="I140" s="6">
        <v>0.13</v>
      </c>
      <c r="J140" s="6">
        <v>3</v>
      </c>
      <c r="K140" s="6"/>
      <c r="L140" s="6">
        <v>30.2</v>
      </c>
      <c r="M140" s="6">
        <v>51.7</v>
      </c>
      <c r="N140" s="6">
        <v>18.3</v>
      </c>
      <c r="O140" s="26">
        <v>0.73</v>
      </c>
      <c r="P140" s="39"/>
    </row>
    <row r="141" spans="1:16" ht="24" x14ac:dyDescent="0.25">
      <c r="A141" s="5" t="s">
        <v>147</v>
      </c>
      <c r="B141" s="5" t="s">
        <v>148</v>
      </c>
      <c r="C141" s="6">
        <v>200</v>
      </c>
      <c r="D141" s="6">
        <v>4.08</v>
      </c>
      <c r="E141" s="6">
        <v>3.54</v>
      </c>
      <c r="F141" s="6">
        <v>17.579999999999998</v>
      </c>
      <c r="G141" s="6">
        <v>118.6</v>
      </c>
      <c r="H141" s="6">
        <v>0.05</v>
      </c>
      <c r="I141" s="6">
        <v>1.58</v>
      </c>
      <c r="J141" s="6">
        <v>24.4</v>
      </c>
      <c r="K141" s="6"/>
      <c r="L141" s="6">
        <v>152.19999999999999</v>
      </c>
      <c r="M141" s="6">
        <v>124.56</v>
      </c>
      <c r="N141" s="6">
        <v>21.34</v>
      </c>
      <c r="O141" s="26">
        <v>0.47</v>
      </c>
      <c r="P141" s="39"/>
    </row>
    <row r="142" spans="1:16" x14ac:dyDescent="0.25">
      <c r="A142" s="5"/>
      <c r="B142" s="7" t="s">
        <v>32</v>
      </c>
      <c r="C142" s="8"/>
      <c r="D142" s="19">
        <f>SUM(D137:D141)</f>
        <v>39</v>
      </c>
      <c r="E142" s="19">
        <f t="shared" ref="E142:O142" si="20">SUM(E137:E141)</f>
        <v>29.179999999999996</v>
      </c>
      <c r="F142" s="19">
        <f t="shared" si="20"/>
        <v>122.16</v>
      </c>
      <c r="G142" s="19">
        <f t="shared" si="20"/>
        <v>902.4</v>
      </c>
      <c r="H142" s="19">
        <f t="shared" si="20"/>
        <v>0.3</v>
      </c>
      <c r="I142" s="19">
        <f t="shared" si="20"/>
        <v>2.25</v>
      </c>
      <c r="J142" s="19">
        <f t="shared" si="20"/>
        <v>163.70000000000002</v>
      </c>
      <c r="K142" s="19">
        <f t="shared" si="20"/>
        <v>1.35</v>
      </c>
      <c r="L142" s="19">
        <f t="shared" si="20"/>
        <v>484.79999999999995</v>
      </c>
      <c r="M142" s="19">
        <f t="shared" si="20"/>
        <v>514.71</v>
      </c>
      <c r="N142" s="19">
        <f t="shared" si="20"/>
        <v>107.60000000000001</v>
      </c>
      <c r="O142" s="29">
        <f t="shared" si="20"/>
        <v>3</v>
      </c>
      <c r="P142" s="39">
        <v>65.66</v>
      </c>
    </row>
    <row r="143" spans="1:16" x14ac:dyDescent="0.25">
      <c r="A143" s="5"/>
      <c r="B143" s="8" t="s">
        <v>33</v>
      </c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26"/>
      <c r="P143" s="39"/>
    </row>
    <row r="144" spans="1:16" x14ac:dyDescent="0.25">
      <c r="A144" s="5" t="s">
        <v>238</v>
      </c>
      <c r="B144" s="35" t="s">
        <v>237</v>
      </c>
      <c r="C144" s="6">
        <v>100</v>
      </c>
      <c r="D144" s="6">
        <v>0.7</v>
      </c>
      <c r="E144" s="6">
        <v>6.1</v>
      </c>
      <c r="F144" s="6">
        <v>3.3</v>
      </c>
      <c r="G144" s="6">
        <v>71</v>
      </c>
      <c r="H144" s="6">
        <v>0.03</v>
      </c>
      <c r="I144" s="6">
        <v>11.07</v>
      </c>
      <c r="J144" s="6">
        <v>0.01</v>
      </c>
      <c r="K144" s="6">
        <v>0.2</v>
      </c>
      <c r="L144" s="6">
        <v>14.62</v>
      </c>
      <c r="M144" s="6">
        <v>21.98</v>
      </c>
      <c r="N144" s="6">
        <v>12.43</v>
      </c>
      <c r="O144" s="26">
        <v>0.41</v>
      </c>
      <c r="P144" s="39"/>
    </row>
    <row r="145" spans="1:16" ht="24" x14ac:dyDescent="0.25">
      <c r="A145" s="5" t="s">
        <v>149</v>
      </c>
      <c r="B145" s="5" t="s">
        <v>150</v>
      </c>
      <c r="C145" s="6">
        <v>250</v>
      </c>
      <c r="D145" s="6">
        <v>2.68</v>
      </c>
      <c r="E145" s="6">
        <v>2.83</v>
      </c>
      <c r="F145" s="6">
        <v>17.45</v>
      </c>
      <c r="G145" s="6">
        <v>118.25</v>
      </c>
      <c r="H145" s="6">
        <v>0.11</v>
      </c>
      <c r="I145" s="6">
        <v>8.25</v>
      </c>
      <c r="J145" s="6"/>
      <c r="K145" s="6"/>
      <c r="L145" s="6">
        <v>29.2</v>
      </c>
      <c r="M145" s="6">
        <v>67.569999999999993</v>
      </c>
      <c r="N145" s="6">
        <v>27.27</v>
      </c>
      <c r="O145" s="26">
        <v>1.1200000000000001</v>
      </c>
      <c r="P145" s="39"/>
    </row>
    <row r="146" spans="1:16" ht="24" x14ac:dyDescent="0.25">
      <c r="A146" s="5" t="s">
        <v>151</v>
      </c>
      <c r="B146" s="5" t="s">
        <v>152</v>
      </c>
      <c r="C146" s="6">
        <v>250</v>
      </c>
      <c r="D146" s="6">
        <v>18.2</v>
      </c>
      <c r="E146" s="6">
        <v>18.899999999999999</v>
      </c>
      <c r="F146" s="6">
        <v>44.7</v>
      </c>
      <c r="G146" s="6">
        <v>425</v>
      </c>
      <c r="H146" s="6">
        <v>0.04</v>
      </c>
      <c r="I146" s="6">
        <v>0.99</v>
      </c>
      <c r="J146" s="6"/>
      <c r="K146" s="6"/>
      <c r="L146" s="6">
        <v>12.92</v>
      </c>
      <c r="M146" s="6">
        <v>97.76</v>
      </c>
      <c r="N146" s="6">
        <v>37.18</v>
      </c>
      <c r="O146" s="26">
        <v>0.91</v>
      </c>
      <c r="P146" s="39"/>
    </row>
    <row r="147" spans="1:16" ht="24" x14ac:dyDescent="0.25">
      <c r="A147" s="5" t="s">
        <v>64</v>
      </c>
      <c r="B147" s="5" t="s">
        <v>48</v>
      </c>
      <c r="C147" s="6">
        <v>200</v>
      </c>
      <c r="D147" s="6">
        <v>0.53</v>
      </c>
      <c r="E147" s="5"/>
      <c r="F147" s="6">
        <v>9.4700000000000006</v>
      </c>
      <c r="G147" s="6">
        <v>40</v>
      </c>
      <c r="H147" s="6"/>
      <c r="I147" s="6">
        <v>0.27</v>
      </c>
      <c r="J147" s="6"/>
      <c r="K147" s="6"/>
      <c r="L147" s="6">
        <v>13.6</v>
      </c>
      <c r="M147" s="6">
        <v>22.13</v>
      </c>
      <c r="N147" s="6">
        <v>11.73</v>
      </c>
      <c r="O147" s="26">
        <v>2.13</v>
      </c>
      <c r="P147" s="39"/>
    </row>
    <row r="148" spans="1:16" x14ac:dyDescent="0.25">
      <c r="A148" s="5" t="s">
        <v>28</v>
      </c>
      <c r="B148" s="5" t="s">
        <v>29</v>
      </c>
      <c r="C148" s="6">
        <v>150</v>
      </c>
      <c r="D148" s="6">
        <v>11.85</v>
      </c>
      <c r="E148" s="6">
        <v>1.5</v>
      </c>
      <c r="F148" s="6">
        <v>72.45</v>
      </c>
      <c r="G148" s="6">
        <v>350.7</v>
      </c>
      <c r="H148" s="6">
        <v>0.15</v>
      </c>
      <c r="I148" s="6"/>
      <c r="J148" s="6"/>
      <c r="K148" s="6">
        <v>1.95</v>
      </c>
      <c r="L148" s="6">
        <v>34.5</v>
      </c>
      <c r="M148" s="6">
        <v>130.5</v>
      </c>
      <c r="N148" s="6">
        <v>49.5</v>
      </c>
      <c r="O148" s="26">
        <v>1.65</v>
      </c>
      <c r="P148" s="39"/>
    </row>
    <row r="149" spans="1:16" x14ac:dyDescent="0.25">
      <c r="A149" s="5"/>
      <c r="B149" s="7" t="s">
        <v>32</v>
      </c>
      <c r="C149" s="8"/>
      <c r="D149" s="8">
        <f>SUM(D144:D148)</f>
        <v>33.96</v>
      </c>
      <c r="E149" s="8">
        <f t="shared" ref="E149:O149" si="21">SUM(E144:E148)</f>
        <v>29.33</v>
      </c>
      <c r="F149" s="8">
        <f t="shared" si="21"/>
        <v>147.37</v>
      </c>
      <c r="G149" s="8">
        <f t="shared" si="21"/>
        <v>1004.95</v>
      </c>
      <c r="H149" s="8">
        <f t="shared" si="21"/>
        <v>0.33</v>
      </c>
      <c r="I149" s="8">
        <f t="shared" si="21"/>
        <v>20.58</v>
      </c>
      <c r="J149" s="8">
        <f t="shared" si="21"/>
        <v>0.01</v>
      </c>
      <c r="K149" s="8">
        <f t="shared" si="21"/>
        <v>2.15</v>
      </c>
      <c r="L149" s="8">
        <f t="shared" si="21"/>
        <v>104.84</v>
      </c>
      <c r="M149" s="8">
        <f t="shared" si="21"/>
        <v>339.94</v>
      </c>
      <c r="N149" s="8">
        <f t="shared" si="21"/>
        <v>138.11000000000001</v>
      </c>
      <c r="O149" s="28">
        <f t="shared" si="21"/>
        <v>6.2200000000000006</v>
      </c>
      <c r="P149" s="39">
        <v>79.819999999999993</v>
      </c>
    </row>
    <row r="150" spans="1:16" x14ac:dyDescent="0.25">
      <c r="A150" s="5"/>
      <c r="B150" s="8" t="s">
        <v>36</v>
      </c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26"/>
      <c r="P150" s="39"/>
    </row>
    <row r="151" spans="1:16" ht="24" x14ac:dyDescent="0.25">
      <c r="A151" s="5" t="s">
        <v>153</v>
      </c>
      <c r="B151" s="5" t="s">
        <v>154</v>
      </c>
      <c r="C151" s="6">
        <v>50</v>
      </c>
      <c r="D151" s="6">
        <v>3.88</v>
      </c>
      <c r="E151" s="6">
        <v>2.36</v>
      </c>
      <c r="F151" s="6">
        <v>23.55</v>
      </c>
      <c r="G151" s="6">
        <v>131</v>
      </c>
      <c r="H151" s="6">
        <v>7.0000000000000007E-2</v>
      </c>
      <c r="I151" s="6"/>
      <c r="J151" s="6">
        <v>13</v>
      </c>
      <c r="K151" s="6"/>
      <c r="L151" s="6">
        <v>11</v>
      </c>
      <c r="M151" s="6">
        <v>37</v>
      </c>
      <c r="N151" s="6">
        <v>14.5</v>
      </c>
      <c r="O151" s="26">
        <v>0.69</v>
      </c>
      <c r="P151" s="39"/>
    </row>
    <row r="152" spans="1:16" ht="24" x14ac:dyDescent="0.25">
      <c r="A152" s="5" t="s">
        <v>52</v>
      </c>
      <c r="B152" s="5" t="s">
        <v>27</v>
      </c>
      <c r="C152" s="6">
        <v>15</v>
      </c>
      <c r="D152" s="6">
        <v>3.48</v>
      </c>
      <c r="E152" s="6">
        <v>4.46</v>
      </c>
      <c r="F152" s="6"/>
      <c r="G152" s="6">
        <v>53.74</v>
      </c>
      <c r="H152" s="6">
        <v>8.0000000000000002E-3</v>
      </c>
      <c r="I152" s="6">
        <v>0.1</v>
      </c>
      <c r="J152" s="6">
        <v>3.9</v>
      </c>
      <c r="K152" s="6">
        <v>0.08</v>
      </c>
      <c r="L152" s="6">
        <v>132</v>
      </c>
      <c r="M152" s="6">
        <v>75</v>
      </c>
      <c r="N152" s="6">
        <v>5.25</v>
      </c>
      <c r="O152" s="26">
        <v>0.15</v>
      </c>
      <c r="P152" s="39"/>
    </row>
    <row r="153" spans="1:16" ht="24" x14ac:dyDescent="0.25">
      <c r="A153" s="5" t="s">
        <v>64</v>
      </c>
      <c r="B153" s="5" t="s">
        <v>48</v>
      </c>
      <c r="C153" s="6">
        <v>200</v>
      </c>
      <c r="D153" s="6">
        <v>0.53</v>
      </c>
      <c r="E153" s="5"/>
      <c r="F153" s="6">
        <v>9.4700000000000006</v>
      </c>
      <c r="G153" s="6">
        <v>40</v>
      </c>
      <c r="H153" s="6"/>
      <c r="I153" s="6">
        <v>0.27</v>
      </c>
      <c r="J153" s="6"/>
      <c r="K153" s="6"/>
      <c r="L153" s="6">
        <v>13.6</v>
      </c>
      <c r="M153" s="6">
        <v>22.13</v>
      </c>
      <c r="N153" s="6">
        <v>11.73</v>
      </c>
      <c r="O153" s="26">
        <v>2.13</v>
      </c>
      <c r="P153" s="39"/>
    </row>
    <row r="154" spans="1:16" x14ac:dyDescent="0.25">
      <c r="A154" s="5"/>
      <c r="B154" s="7" t="s">
        <v>39</v>
      </c>
      <c r="C154" s="6"/>
      <c r="D154" s="8">
        <f>SUM(D151:D153)</f>
        <v>7.89</v>
      </c>
      <c r="E154" s="8">
        <f t="shared" ref="E154:O154" si="22">SUM(E151:E153)</f>
        <v>6.82</v>
      </c>
      <c r="F154" s="8">
        <f t="shared" si="22"/>
        <v>33.020000000000003</v>
      </c>
      <c r="G154" s="8">
        <f t="shared" si="22"/>
        <v>224.74</v>
      </c>
      <c r="H154" s="8">
        <f t="shared" si="22"/>
        <v>7.8000000000000014E-2</v>
      </c>
      <c r="I154" s="19">
        <f t="shared" si="22"/>
        <v>0.37</v>
      </c>
      <c r="J154" s="19">
        <f t="shared" si="22"/>
        <v>16.899999999999999</v>
      </c>
      <c r="K154" s="8">
        <f t="shared" si="22"/>
        <v>0.08</v>
      </c>
      <c r="L154" s="19">
        <f t="shared" si="22"/>
        <v>156.6</v>
      </c>
      <c r="M154" s="19">
        <f t="shared" si="22"/>
        <v>134.13</v>
      </c>
      <c r="N154" s="19">
        <f t="shared" si="22"/>
        <v>31.48</v>
      </c>
      <c r="O154" s="28">
        <f t="shared" si="22"/>
        <v>2.9699999999999998</v>
      </c>
      <c r="P154" s="39">
        <v>16.86</v>
      </c>
    </row>
    <row r="155" spans="1:16" ht="24" x14ac:dyDescent="0.25">
      <c r="A155" s="5" t="s">
        <v>155</v>
      </c>
      <c r="B155" s="5" t="s">
        <v>156</v>
      </c>
      <c r="C155" s="6">
        <v>100</v>
      </c>
      <c r="D155" s="6">
        <v>12.81</v>
      </c>
      <c r="E155" s="6">
        <v>9.0299999999999994</v>
      </c>
      <c r="F155" s="6">
        <v>4.45</v>
      </c>
      <c r="G155" s="6">
        <v>165</v>
      </c>
      <c r="H155" s="6">
        <v>0.2</v>
      </c>
      <c r="I155" s="6">
        <v>29.54</v>
      </c>
      <c r="J155" s="6">
        <v>5541</v>
      </c>
      <c r="K155" s="6"/>
      <c r="L155" s="6">
        <v>27.53</v>
      </c>
      <c r="M155" s="6">
        <v>227.87</v>
      </c>
      <c r="N155" s="6">
        <v>16.82</v>
      </c>
      <c r="O155" s="26">
        <v>4.82</v>
      </c>
      <c r="P155" s="39"/>
    </row>
    <row r="156" spans="1:16" ht="24" x14ac:dyDescent="0.25">
      <c r="A156" s="5" t="s">
        <v>86</v>
      </c>
      <c r="B156" s="5" t="s">
        <v>43</v>
      </c>
      <c r="C156" s="6">
        <v>200</v>
      </c>
      <c r="D156" s="6">
        <v>4.0999999999999996</v>
      </c>
      <c r="E156" s="6">
        <v>3.1</v>
      </c>
      <c r="F156" s="6">
        <v>25.5</v>
      </c>
      <c r="G156" s="6">
        <v>146.30000000000001</v>
      </c>
      <c r="H156" s="6">
        <v>1.54</v>
      </c>
      <c r="I156" s="6">
        <v>5</v>
      </c>
      <c r="J156" s="6">
        <v>44.2</v>
      </c>
      <c r="K156" s="6">
        <v>0.2</v>
      </c>
      <c r="L156" s="6">
        <v>51</v>
      </c>
      <c r="M156" s="6">
        <v>102.6</v>
      </c>
      <c r="N156" s="6">
        <v>35.6</v>
      </c>
      <c r="O156" s="26">
        <v>1.1399999999999999</v>
      </c>
      <c r="P156" s="39"/>
    </row>
    <row r="157" spans="1:16" ht="24" x14ac:dyDescent="0.25">
      <c r="A157" s="5" t="s">
        <v>141</v>
      </c>
      <c r="B157" s="5" t="s">
        <v>157</v>
      </c>
      <c r="C157" s="6">
        <v>100</v>
      </c>
      <c r="D157" s="6">
        <v>6.19</v>
      </c>
      <c r="E157" s="6">
        <v>6.05</v>
      </c>
      <c r="F157" s="6">
        <v>32.6</v>
      </c>
      <c r="G157" s="6">
        <v>210</v>
      </c>
      <c r="H157" s="6">
        <v>0.08</v>
      </c>
      <c r="I157" s="6">
        <v>0.12</v>
      </c>
      <c r="J157" s="6">
        <v>1.6</v>
      </c>
      <c r="K157" s="6"/>
      <c r="L157" s="6">
        <v>28.28</v>
      </c>
      <c r="M157" s="6">
        <v>66.39</v>
      </c>
      <c r="N157" s="6">
        <v>24.09</v>
      </c>
      <c r="O157" s="26">
        <v>1.23</v>
      </c>
      <c r="P157" s="39"/>
    </row>
    <row r="158" spans="1:16" x14ac:dyDescent="0.25">
      <c r="A158" s="5" t="s">
        <v>28</v>
      </c>
      <c r="B158" s="5" t="s">
        <v>29</v>
      </c>
      <c r="C158" s="6">
        <v>100</v>
      </c>
      <c r="D158" s="6">
        <v>7.9</v>
      </c>
      <c r="E158" s="6">
        <v>1</v>
      </c>
      <c r="F158" s="6">
        <v>48.3</v>
      </c>
      <c r="G158" s="6">
        <v>233.8</v>
      </c>
      <c r="H158" s="6">
        <v>0.1</v>
      </c>
      <c r="I158" s="6"/>
      <c r="J158" s="6"/>
      <c r="K158" s="6">
        <v>1.3</v>
      </c>
      <c r="L158" s="6">
        <v>23</v>
      </c>
      <c r="M158" s="6">
        <v>87</v>
      </c>
      <c r="N158" s="6">
        <v>33</v>
      </c>
      <c r="O158" s="26">
        <v>1.1000000000000001</v>
      </c>
      <c r="P158" s="39"/>
    </row>
    <row r="159" spans="1:16" ht="24" x14ac:dyDescent="0.25">
      <c r="A159" s="5" t="s">
        <v>64</v>
      </c>
      <c r="B159" s="5" t="s">
        <v>48</v>
      </c>
      <c r="C159" s="6">
        <v>200</v>
      </c>
      <c r="D159" s="6">
        <v>0.53</v>
      </c>
      <c r="E159" s="5"/>
      <c r="F159" s="6">
        <v>9.4700000000000006</v>
      </c>
      <c r="G159" s="6">
        <v>40</v>
      </c>
      <c r="H159" s="6"/>
      <c r="I159" s="6">
        <v>0.27</v>
      </c>
      <c r="J159" s="6"/>
      <c r="K159" s="6"/>
      <c r="L159" s="6">
        <v>13.6</v>
      </c>
      <c r="M159" s="6">
        <v>22.13</v>
      </c>
      <c r="N159" s="6">
        <v>11.73</v>
      </c>
      <c r="O159" s="26">
        <v>2.13</v>
      </c>
      <c r="P159" s="39"/>
    </row>
    <row r="160" spans="1:16" ht="24" x14ac:dyDescent="0.25">
      <c r="A160" s="5" t="s">
        <v>71</v>
      </c>
      <c r="B160" s="5" t="s">
        <v>158</v>
      </c>
      <c r="C160" s="6">
        <v>100</v>
      </c>
      <c r="D160" s="6">
        <v>1.5</v>
      </c>
      <c r="E160" s="6">
        <v>0.5</v>
      </c>
      <c r="F160" s="6">
        <v>21</v>
      </c>
      <c r="G160" s="6">
        <v>94.5</v>
      </c>
      <c r="H160" s="6">
        <v>0.03</v>
      </c>
      <c r="I160" s="6">
        <v>7.5</v>
      </c>
      <c r="J160" s="6"/>
      <c r="K160" s="6">
        <v>0.3</v>
      </c>
      <c r="L160" s="6">
        <v>6</v>
      </c>
      <c r="M160" s="6">
        <v>21</v>
      </c>
      <c r="N160" s="6">
        <v>31.5</v>
      </c>
      <c r="O160" s="26">
        <v>0.45</v>
      </c>
      <c r="P160" s="39"/>
    </row>
    <row r="161" spans="1:16" x14ac:dyDescent="0.25">
      <c r="A161" s="5"/>
      <c r="B161" s="7" t="s">
        <v>32</v>
      </c>
      <c r="C161" s="6"/>
      <c r="D161" s="8">
        <f>SUM(D155:D160)</f>
        <v>33.03</v>
      </c>
      <c r="E161" s="8">
        <f t="shared" ref="E161:O161" si="23">SUM(E155:E160)</f>
        <v>19.68</v>
      </c>
      <c r="F161" s="8">
        <f t="shared" si="23"/>
        <v>141.32</v>
      </c>
      <c r="G161" s="8">
        <f t="shared" si="23"/>
        <v>889.59999999999991</v>
      </c>
      <c r="H161" s="8">
        <f t="shared" si="23"/>
        <v>1.9500000000000002</v>
      </c>
      <c r="I161" s="8">
        <f t="shared" si="23"/>
        <v>42.43</v>
      </c>
      <c r="J161" s="8">
        <f t="shared" si="23"/>
        <v>5586.8</v>
      </c>
      <c r="K161" s="8">
        <f t="shared" si="23"/>
        <v>1.8</v>
      </c>
      <c r="L161" s="8">
        <f t="shared" si="23"/>
        <v>149.41</v>
      </c>
      <c r="M161" s="8">
        <f t="shared" si="23"/>
        <v>526.99</v>
      </c>
      <c r="N161" s="8">
        <f t="shared" si="23"/>
        <v>152.74</v>
      </c>
      <c r="O161" s="28">
        <f t="shared" si="23"/>
        <v>10.869999999999997</v>
      </c>
      <c r="P161" s="39">
        <v>69.650000000000006</v>
      </c>
    </row>
    <row r="162" spans="1:16" x14ac:dyDescent="0.25">
      <c r="A162" s="5"/>
      <c r="B162" s="7" t="s">
        <v>40</v>
      </c>
      <c r="C162" s="6"/>
      <c r="D162" s="19">
        <f>D161+D154+D149+D142</f>
        <v>113.88</v>
      </c>
      <c r="E162" s="19">
        <f t="shared" ref="E162:O162" si="24">E161+E154+E149+E142</f>
        <v>85.009999999999991</v>
      </c>
      <c r="F162" s="19">
        <f t="shared" si="24"/>
        <v>443.87</v>
      </c>
      <c r="G162" s="19">
        <f t="shared" si="24"/>
        <v>3021.69</v>
      </c>
      <c r="H162" s="19">
        <f t="shared" si="24"/>
        <v>2.6579999999999999</v>
      </c>
      <c r="I162" s="19">
        <f t="shared" si="24"/>
        <v>65.63</v>
      </c>
      <c r="J162" s="19">
        <f t="shared" si="24"/>
        <v>5767.41</v>
      </c>
      <c r="K162" s="19">
        <f t="shared" si="24"/>
        <v>5.3800000000000008</v>
      </c>
      <c r="L162" s="19">
        <f t="shared" si="24"/>
        <v>895.65</v>
      </c>
      <c r="M162" s="19">
        <f t="shared" si="24"/>
        <v>1515.77</v>
      </c>
      <c r="N162" s="19">
        <f t="shared" si="24"/>
        <v>429.93000000000006</v>
      </c>
      <c r="O162" s="29">
        <f t="shared" si="24"/>
        <v>23.059999999999995</v>
      </c>
      <c r="P162" s="39">
        <f>P142+P149+P154+P161</f>
        <v>231.98999999999998</v>
      </c>
    </row>
    <row r="163" spans="1:16" x14ac:dyDescent="0.25">
      <c r="A163" s="5"/>
      <c r="B163" s="7" t="s">
        <v>159</v>
      </c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26"/>
      <c r="P163" s="39"/>
    </row>
    <row r="164" spans="1:16" ht="24" x14ac:dyDescent="0.25">
      <c r="A164" s="5" t="s">
        <v>99</v>
      </c>
      <c r="B164" s="5" t="s">
        <v>160</v>
      </c>
      <c r="C164" s="6">
        <v>200</v>
      </c>
      <c r="D164" s="6">
        <v>6.1</v>
      </c>
      <c r="E164" s="6">
        <v>4</v>
      </c>
      <c r="F164" s="6">
        <v>36.96</v>
      </c>
      <c r="G164" s="6">
        <v>208.2</v>
      </c>
      <c r="H164" s="6">
        <v>0.22</v>
      </c>
      <c r="I164" s="6">
        <v>2.08</v>
      </c>
      <c r="J164" s="6">
        <v>32</v>
      </c>
      <c r="K164" s="6">
        <v>0.86</v>
      </c>
      <c r="L164" s="6">
        <v>221.6</v>
      </c>
      <c r="M164" s="6">
        <v>315.39999999999998</v>
      </c>
      <c r="N164" s="6">
        <v>79.599999999999994</v>
      </c>
      <c r="O164" s="26">
        <v>2.1</v>
      </c>
      <c r="P164" s="39"/>
    </row>
    <row r="165" spans="1:16" ht="24" x14ac:dyDescent="0.25">
      <c r="A165" s="5" t="s">
        <v>161</v>
      </c>
      <c r="B165" s="5" t="s">
        <v>162</v>
      </c>
      <c r="C165" s="6">
        <v>75</v>
      </c>
      <c r="D165" s="6">
        <v>9.6</v>
      </c>
      <c r="E165" s="6">
        <v>7.6</v>
      </c>
      <c r="F165" s="6">
        <v>24.1</v>
      </c>
      <c r="G165" s="6">
        <v>203.6</v>
      </c>
      <c r="H165" s="6">
        <v>0.13</v>
      </c>
      <c r="I165" s="6">
        <v>0.31</v>
      </c>
      <c r="J165" s="6">
        <v>52</v>
      </c>
      <c r="K165" s="6">
        <v>0.7</v>
      </c>
      <c r="L165" s="6">
        <v>209.1</v>
      </c>
      <c r="M165" s="6">
        <v>199.5</v>
      </c>
      <c r="N165" s="6">
        <v>26.9</v>
      </c>
      <c r="O165" s="26">
        <v>1.2</v>
      </c>
      <c r="P165" s="39"/>
    </row>
    <row r="166" spans="1:16" ht="24" x14ac:dyDescent="0.25">
      <c r="A166" s="5" t="s">
        <v>76</v>
      </c>
      <c r="B166" s="5" t="s">
        <v>77</v>
      </c>
      <c r="C166" s="6">
        <v>15</v>
      </c>
      <c r="D166" s="6">
        <v>0.12</v>
      </c>
      <c r="E166" s="6">
        <v>10.87</v>
      </c>
      <c r="F166" s="6">
        <v>0.19</v>
      </c>
      <c r="G166" s="6">
        <v>99</v>
      </c>
      <c r="H166" s="6">
        <v>0</v>
      </c>
      <c r="I166" s="6"/>
      <c r="J166" s="6">
        <v>60</v>
      </c>
      <c r="K166" s="6"/>
      <c r="L166" s="6">
        <v>3.6</v>
      </c>
      <c r="M166" s="6">
        <v>4.5</v>
      </c>
      <c r="N166" s="6"/>
      <c r="O166" s="26">
        <v>0.03</v>
      </c>
      <c r="P166" s="39"/>
    </row>
    <row r="167" spans="1:16" x14ac:dyDescent="0.25">
      <c r="A167" s="5" t="s">
        <v>28</v>
      </c>
      <c r="B167" s="5" t="s">
        <v>29</v>
      </c>
      <c r="C167" s="6">
        <v>100</v>
      </c>
      <c r="D167" s="6">
        <v>7.9</v>
      </c>
      <c r="E167" s="6">
        <v>1</v>
      </c>
      <c r="F167" s="6">
        <v>48.3</v>
      </c>
      <c r="G167" s="6">
        <v>233.8</v>
      </c>
      <c r="H167" s="6">
        <v>0.1</v>
      </c>
      <c r="I167" s="6"/>
      <c r="J167" s="6"/>
      <c r="K167" s="6">
        <v>1.3</v>
      </c>
      <c r="L167" s="6">
        <v>23</v>
      </c>
      <c r="M167" s="6">
        <v>87</v>
      </c>
      <c r="N167" s="6">
        <v>33</v>
      </c>
      <c r="O167" s="26">
        <v>1.1000000000000001</v>
      </c>
      <c r="P167" s="39"/>
    </row>
    <row r="168" spans="1:16" ht="24" x14ac:dyDescent="0.25">
      <c r="A168" s="5" t="s">
        <v>64</v>
      </c>
      <c r="B168" s="5" t="s">
        <v>48</v>
      </c>
      <c r="C168" s="6">
        <v>200</v>
      </c>
      <c r="D168" s="6">
        <v>0.53</v>
      </c>
      <c r="E168" s="5"/>
      <c r="F168" s="6">
        <v>9.4700000000000006</v>
      </c>
      <c r="G168" s="6">
        <v>40</v>
      </c>
      <c r="H168" s="6"/>
      <c r="I168" s="6">
        <v>0.27</v>
      </c>
      <c r="J168" s="6"/>
      <c r="K168" s="6"/>
      <c r="L168" s="6">
        <v>13.6</v>
      </c>
      <c r="M168" s="6">
        <v>22.13</v>
      </c>
      <c r="N168" s="6">
        <v>11.73</v>
      </c>
      <c r="O168" s="26">
        <v>2.13</v>
      </c>
      <c r="P168" s="39"/>
    </row>
    <row r="169" spans="1:16" x14ac:dyDescent="0.25">
      <c r="A169" s="5"/>
      <c r="B169" s="7" t="s">
        <v>32</v>
      </c>
      <c r="C169" s="6"/>
      <c r="D169" s="8">
        <f>SUM(D164:D168)</f>
        <v>24.25</v>
      </c>
      <c r="E169" s="8">
        <f t="shared" ref="E169:O169" si="25">SUM(E164:E168)</f>
        <v>23.47</v>
      </c>
      <c r="F169" s="8">
        <f t="shared" si="25"/>
        <v>119.02</v>
      </c>
      <c r="G169" s="19">
        <f t="shared" si="25"/>
        <v>784.59999999999991</v>
      </c>
      <c r="H169" s="8">
        <f t="shared" si="25"/>
        <v>0.44999999999999996</v>
      </c>
      <c r="I169" s="8">
        <f t="shared" si="25"/>
        <v>2.66</v>
      </c>
      <c r="J169" s="8">
        <f t="shared" si="25"/>
        <v>144</v>
      </c>
      <c r="K169" s="8">
        <f t="shared" si="25"/>
        <v>2.8600000000000003</v>
      </c>
      <c r="L169" s="8">
        <f t="shared" si="25"/>
        <v>470.90000000000003</v>
      </c>
      <c r="M169" s="8">
        <f t="shared" si="25"/>
        <v>628.53</v>
      </c>
      <c r="N169" s="8">
        <f t="shared" si="25"/>
        <v>151.22999999999999</v>
      </c>
      <c r="O169" s="28">
        <f t="shared" si="25"/>
        <v>6.56</v>
      </c>
      <c r="P169" s="39">
        <v>40.130000000000003</v>
      </c>
    </row>
    <row r="170" spans="1:16" x14ac:dyDescent="0.25">
      <c r="A170" s="5"/>
      <c r="B170" s="8" t="s">
        <v>33</v>
      </c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26"/>
      <c r="P170" s="39"/>
    </row>
    <row r="171" spans="1:16" ht="24" x14ac:dyDescent="0.25">
      <c r="A171" s="5" t="s">
        <v>163</v>
      </c>
      <c r="B171" s="5" t="s">
        <v>164</v>
      </c>
      <c r="C171" s="6">
        <v>100</v>
      </c>
      <c r="D171" s="6">
        <v>1.4</v>
      </c>
      <c r="E171" s="6">
        <v>10.039999999999999</v>
      </c>
      <c r="F171" s="6">
        <v>7.29</v>
      </c>
      <c r="G171" s="6">
        <v>125.1</v>
      </c>
      <c r="H171" s="6">
        <v>0.04</v>
      </c>
      <c r="I171" s="6">
        <v>9.6300000000000008</v>
      </c>
      <c r="J171" s="6"/>
      <c r="K171" s="6"/>
      <c r="L171" s="6">
        <v>31.23</v>
      </c>
      <c r="M171" s="6">
        <v>43.27</v>
      </c>
      <c r="N171" s="6">
        <v>19.53</v>
      </c>
      <c r="O171" s="26">
        <v>0.82</v>
      </c>
      <c r="P171" s="39"/>
    </row>
    <row r="172" spans="1:16" ht="24" x14ac:dyDescent="0.25">
      <c r="A172" s="5" t="s">
        <v>165</v>
      </c>
      <c r="B172" s="5" t="s">
        <v>166</v>
      </c>
      <c r="C172" s="6">
        <v>250</v>
      </c>
      <c r="D172" s="6">
        <v>1.48</v>
      </c>
      <c r="E172" s="6">
        <v>4.91</v>
      </c>
      <c r="F172" s="6">
        <v>6.09</v>
      </c>
      <c r="G172" s="6">
        <v>97.25</v>
      </c>
      <c r="H172" s="6">
        <v>0.04</v>
      </c>
      <c r="I172" s="6">
        <v>9.8699999999999992</v>
      </c>
      <c r="J172" s="6"/>
      <c r="K172" s="6">
        <v>2.44</v>
      </c>
      <c r="L172" s="6">
        <v>35.869999999999997</v>
      </c>
      <c r="M172" s="6">
        <v>33.57</v>
      </c>
      <c r="N172" s="6">
        <v>14.17</v>
      </c>
      <c r="O172" s="26">
        <v>0.56999999999999995</v>
      </c>
      <c r="P172" s="39"/>
    </row>
    <row r="173" spans="1:16" ht="24" x14ac:dyDescent="0.25">
      <c r="A173" s="5" t="s">
        <v>167</v>
      </c>
      <c r="B173" s="5" t="s">
        <v>168</v>
      </c>
      <c r="C173" s="6">
        <v>200</v>
      </c>
      <c r="D173" s="6">
        <v>6.22</v>
      </c>
      <c r="E173" s="6">
        <v>9.86</v>
      </c>
      <c r="F173" s="6">
        <v>40.200000000000003</v>
      </c>
      <c r="G173" s="6">
        <v>219</v>
      </c>
      <c r="H173" s="6">
        <v>0.12</v>
      </c>
      <c r="I173" s="6"/>
      <c r="J173" s="6"/>
      <c r="K173" s="6">
        <v>50</v>
      </c>
      <c r="L173" s="6">
        <v>65.37</v>
      </c>
      <c r="M173" s="6">
        <v>213.8</v>
      </c>
      <c r="N173" s="6">
        <v>32.5</v>
      </c>
      <c r="O173" s="26">
        <v>1.18</v>
      </c>
      <c r="P173" s="39"/>
    </row>
    <row r="174" spans="1:16" ht="24" x14ac:dyDescent="0.25">
      <c r="A174" s="5" t="s">
        <v>169</v>
      </c>
      <c r="B174" s="5" t="s">
        <v>170</v>
      </c>
      <c r="C174" s="6">
        <v>130</v>
      </c>
      <c r="D174" s="6">
        <v>17.670000000000002</v>
      </c>
      <c r="E174" s="6">
        <v>15.18</v>
      </c>
      <c r="F174" s="6">
        <v>4.3899999999999997</v>
      </c>
      <c r="G174" s="6">
        <v>225</v>
      </c>
      <c r="H174" s="6">
        <v>7.0000000000000007E-2</v>
      </c>
      <c r="I174" s="6">
        <v>2.16</v>
      </c>
      <c r="J174" s="6">
        <v>56.25</v>
      </c>
      <c r="K174" s="6"/>
      <c r="L174" s="6">
        <v>58.35</v>
      </c>
      <c r="M174" s="6">
        <v>135.75</v>
      </c>
      <c r="N174" s="6">
        <v>19.71</v>
      </c>
      <c r="O174" s="26">
        <v>1.36</v>
      </c>
      <c r="P174" s="39"/>
    </row>
    <row r="175" spans="1:16" ht="24" x14ac:dyDescent="0.25">
      <c r="A175" s="5" t="s">
        <v>111</v>
      </c>
      <c r="B175" s="5" t="s">
        <v>112</v>
      </c>
      <c r="C175" s="6">
        <v>200</v>
      </c>
      <c r="D175" s="6"/>
      <c r="E175" s="6"/>
      <c r="F175" s="6">
        <v>10</v>
      </c>
      <c r="G175" s="6">
        <v>53.72</v>
      </c>
      <c r="H175" s="6"/>
      <c r="I175" s="6">
        <v>1.4</v>
      </c>
      <c r="J175" s="6"/>
      <c r="K175" s="6"/>
      <c r="L175" s="6">
        <v>0.02</v>
      </c>
      <c r="M175" s="6">
        <v>12</v>
      </c>
      <c r="N175" s="6">
        <v>4.0999999999999996</v>
      </c>
      <c r="O175" s="26">
        <v>0.03</v>
      </c>
      <c r="P175" s="39"/>
    </row>
    <row r="176" spans="1:16" x14ac:dyDescent="0.25">
      <c r="A176" s="5" t="s">
        <v>28</v>
      </c>
      <c r="B176" s="5" t="s">
        <v>29</v>
      </c>
      <c r="C176" s="6">
        <v>150</v>
      </c>
      <c r="D176" s="6">
        <v>11.85</v>
      </c>
      <c r="E176" s="6">
        <v>1.5</v>
      </c>
      <c r="F176" s="6">
        <v>72.45</v>
      </c>
      <c r="G176" s="6">
        <v>350.7</v>
      </c>
      <c r="H176" s="6">
        <v>0.15</v>
      </c>
      <c r="I176" s="6"/>
      <c r="J176" s="6"/>
      <c r="K176" s="6">
        <v>1.95</v>
      </c>
      <c r="L176" s="6">
        <v>34.5</v>
      </c>
      <c r="M176" s="6">
        <v>130.5</v>
      </c>
      <c r="N176" s="6">
        <v>49.5</v>
      </c>
      <c r="O176" s="26">
        <v>1.65</v>
      </c>
      <c r="P176" s="39"/>
    </row>
    <row r="177" spans="1:16" x14ac:dyDescent="0.25">
      <c r="A177" s="5"/>
      <c r="B177" s="7" t="s">
        <v>32</v>
      </c>
      <c r="C177" s="6"/>
      <c r="D177" s="8">
        <f>SUM(D171:D176)</f>
        <v>38.620000000000005</v>
      </c>
      <c r="E177" s="8">
        <f t="shared" ref="E177:O177" si="26">SUM(E171:E176)</f>
        <v>41.489999999999995</v>
      </c>
      <c r="F177" s="8">
        <f t="shared" si="26"/>
        <v>140.42000000000002</v>
      </c>
      <c r="G177" s="19">
        <f t="shared" si="26"/>
        <v>1070.77</v>
      </c>
      <c r="H177" s="8">
        <f t="shared" si="26"/>
        <v>0.42000000000000004</v>
      </c>
      <c r="I177" s="8">
        <f t="shared" si="26"/>
        <v>23.06</v>
      </c>
      <c r="J177" s="8">
        <f t="shared" si="26"/>
        <v>56.25</v>
      </c>
      <c r="K177" s="8">
        <f t="shared" si="26"/>
        <v>54.39</v>
      </c>
      <c r="L177" s="8">
        <f t="shared" si="26"/>
        <v>225.34</v>
      </c>
      <c r="M177" s="8">
        <f t="shared" si="26"/>
        <v>568.89</v>
      </c>
      <c r="N177" s="8">
        <f t="shared" si="26"/>
        <v>139.51</v>
      </c>
      <c r="O177" s="28">
        <f t="shared" si="26"/>
        <v>5.6099999999999994</v>
      </c>
      <c r="P177" s="39">
        <v>83.65</v>
      </c>
    </row>
    <row r="178" spans="1:16" x14ac:dyDescent="0.25">
      <c r="A178" s="5"/>
      <c r="B178" s="8" t="s">
        <v>36</v>
      </c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26"/>
      <c r="P178" s="39"/>
    </row>
    <row r="179" spans="1:16" x14ac:dyDescent="0.25">
      <c r="A179" s="5" t="s">
        <v>28</v>
      </c>
      <c r="B179" s="5" t="s">
        <v>171</v>
      </c>
      <c r="C179" s="6">
        <v>60</v>
      </c>
      <c r="D179" s="6">
        <v>2.88</v>
      </c>
      <c r="E179" s="6">
        <v>1.68</v>
      </c>
      <c r="F179" s="6">
        <v>46.62</v>
      </c>
      <c r="G179" s="6">
        <v>201.48</v>
      </c>
      <c r="H179" s="6">
        <v>0.04</v>
      </c>
      <c r="I179" s="6"/>
      <c r="J179" s="6"/>
      <c r="K179" s="6"/>
      <c r="L179" s="6">
        <v>5.4</v>
      </c>
      <c r="M179" s="6">
        <v>24.6</v>
      </c>
      <c r="N179" s="6"/>
      <c r="O179" s="26">
        <v>0.36</v>
      </c>
      <c r="P179" s="39"/>
    </row>
    <row r="180" spans="1:16" ht="24" x14ac:dyDescent="0.25">
      <c r="A180" s="5" t="s">
        <v>172</v>
      </c>
      <c r="B180" s="5" t="s">
        <v>138</v>
      </c>
      <c r="C180" s="6">
        <v>200</v>
      </c>
      <c r="D180" s="6">
        <v>6</v>
      </c>
      <c r="E180" s="6">
        <v>6.4</v>
      </c>
      <c r="F180" s="6">
        <v>9.4</v>
      </c>
      <c r="G180" s="6">
        <v>107</v>
      </c>
      <c r="H180" s="6">
        <v>0.04</v>
      </c>
      <c r="I180" s="6">
        <v>1.2</v>
      </c>
      <c r="J180" s="6">
        <v>0.03</v>
      </c>
      <c r="K180" s="6"/>
      <c r="L180" s="6">
        <v>242</v>
      </c>
      <c r="M180" s="6">
        <v>182</v>
      </c>
      <c r="N180" s="6">
        <v>28</v>
      </c>
      <c r="O180" s="26">
        <v>0.2</v>
      </c>
      <c r="P180" s="39"/>
    </row>
    <row r="181" spans="1:16" x14ac:dyDescent="0.25">
      <c r="A181" s="5"/>
      <c r="B181" s="7" t="s">
        <v>39</v>
      </c>
      <c r="C181" s="6"/>
      <c r="D181" s="8">
        <f>SUM(D179:D180)</f>
        <v>8.879999999999999</v>
      </c>
      <c r="E181" s="8">
        <f>SUM(E179:E180)</f>
        <v>8.08</v>
      </c>
      <c r="F181" s="8">
        <f>SUM(F179:F180)</f>
        <v>56.019999999999996</v>
      </c>
      <c r="G181" s="8">
        <f>SUM(G179:G180)</f>
        <v>308.48</v>
      </c>
      <c r="H181" s="8">
        <f>SUM(H179:H180)</f>
        <v>0.08</v>
      </c>
      <c r="I181" s="8">
        <f>SUM(I180)</f>
        <v>1.2</v>
      </c>
      <c r="J181" s="8">
        <f>SUM(J180)</f>
        <v>0.03</v>
      </c>
      <c r="K181" s="8">
        <v>0</v>
      </c>
      <c r="L181" s="19">
        <f>SUM(L179:L180)</f>
        <v>247.4</v>
      </c>
      <c r="M181" s="8">
        <f>SUM(M179:M180)</f>
        <v>206.6</v>
      </c>
      <c r="N181" s="19">
        <f>SUM(N180)</f>
        <v>28</v>
      </c>
      <c r="O181" s="28">
        <f>SUM(O179:O180)</f>
        <v>0.56000000000000005</v>
      </c>
      <c r="P181" s="39">
        <v>21.87</v>
      </c>
    </row>
    <row r="182" spans="1:16" ht="24" x14ac:dyDescent="0.25">
      <c r="A182" s="5" t="s">
        <v>118</v>
      </c>
      <c r="B182" s="5" t="s">
        <v>173</v>
      </c>
      <c r="C182" s="6">
        <v>230</v>
      </c>
      <c r="D182" s="6">
        <v>16.100000000000001</v>
      </c>
      <c r="E182" s="6">
        <v>11.92</v>
      </c>
      <c r="F182" s="6">
        <v>31.62</v>
      </c>
      <c r="G182" s="6">
        <v>298.85000000000002</v>
      </c>
      <c r="H182" s="6">
        <v>0.12</v>
      </c>
      <c r="I182" s="6">
        <v>1.1499999999999999</v>
      </c>
      <c r="J182" s="6">
        <v>57.5</v>
      </c>
      <c r="K182" s="6">
        <v>0.86</v>
      </c>
      <c r="L182" s="6">
        <v>202.69</v>
      </c>
      <c r="M182" s="6">
        <v>69.290000000000006</v>
      </c>
      <c r="N182" s="6">
        <v>53.76</v>
      </c>
      <c r="O182" s="26">
        <v>2.2999999999999998</v>
      </c>
      <c r="P182" s="39"/>
    </row>
    <row r="183" spans="1:16" ht="24" x14ac:dyDescent="0.25">
      <c r="A183" s="5" t="s">
        <v>174</v>
      </c>
      <c r="B183" s="5" t="s">
        <v>231</v>
      </c>
      <c r="C183" s="6">
        <v>55</v>
      </c>
      <c r="D183" s="6">
        <v>2.4</v>
      </c>
      <c r="E183" s="6">
        <v>3.87</v>
      </c>
      <c r="F183" s="6">
        <v>27.83</v>
      </c>
      <c r="G183" s="6">
        <v>156</v>
      </c>
      <c r="H183" s="6">
        <v>0.04</v>
      </c>
      <c r="I183" s="6">
        <v>0.09</v>
      </c>
      <c r="J183" s="6">
        <v>19.989999999999998</v>
      </c>
      <c r="K183" s="6"/>
      <c r="L183" s="6">
        <v>9.99</v>
      </c>
      <c r="M183" s="6">
        <v>22.78</v>
      </c>
      <c r="N183" s="6">
        <v>5.59</v>
      </c>
      <c r="O183" s="26">
        <v>0.59</v>
      </c>
      <c r="P183" s="39"/>
    </row>
    <row r="184" spans="1:16" x14ac:dyDescent="0.25">
      <c r="A184" s="5" t="s">
        <v>28</v>
      </c>
      <c r="B184" s="5" t="s">
        <v>29</v>
      </c>
      <c r="C184" s="6">
        <v>150</v>
      </c>
      <c r="D184" s="6">
        <v>11.85</v>
      </c>
      <c r="E184" s="6">
        <v>1.5</v>
      </c>
      <c r="F184" s="6">
        <v>72.45</v>
      </c>
      <c r="G184" s="6">
        <v>350.7</v>
      </c>
      <c r="H184" s="6">
        <v>0.15</v>
      </c>
      <c r="I184" s="6"/>
      <c r="J184" s="6"/>
      <c r="K184" s="6">
        <v>1.95</v>
      </c>
      <c r="L184" s="6">
        <v>34.5</v>
      </c>
      <c r="M184" s="6">
        <v>130.5</v>
      </c>
      <c r="N184" s="6">
        <v>49.5</v>
      </c>
      <c r="O184" s="26">
        <v>1.65</v>
      </c>
      <c r="P184" s="39"/>
    </row>
    <row r="185" spans="1:16" ht="24" x14ac:dyDescent="0.25">
      <c r="A185" s="5" t="s">
        <v>64</v>
      </c>
      <c r="B185" s="5" t="s">
        <v>48</v>
      </c>
      <c r="C185" s="6">
        <v>200</v>
      </c>
      <c r="D185" s="6">
        <v>0.53</v>
      </c>
      <c r="E185" s="5"/>
      <c r="F185" s="6">
        <v>9.4700000000000006</v>
      </c>
      <c r="G185" s="6">
        <v>40</v>
      </c>
      <c r="H185" s="6"/>
      <c r="I185" s="6">
        <v>0.27</v>
      </c>
      <c r="J185" s="6"/>
      <c r="K185" s="6"/>
      <c r="L185" s="6">
        <v>13.6</v>
      </c>
      <c r="M185" s="6">
        <v>22.13</v>
      </c>
      <c r="N185" s="6">
        <v>11.73</v>
      </c>
      <c r="O185" s="26">
        <v>2.13</v>
      </c>
      <c r="P185" s="39"/>
    </row>
    <row r="186" spans="1:16" x14ac:dyDescent="0.25">
      <c r="A186" s="5"/>
      <c r="B186" s="7" t="s">
        <v>32</v>
      </c>
      <c r="C186" s="8"/>
      <c r="D186" s="8">
        <f t="shared" ref="D186:O186" si="27">SUM(D182:D185)</f>
        <v>30.880000000000003</v>
      </c>
      <c r="E186" s="8">
        <f t="shared" si="27"/>
        <v>17.29</v>
      </c>
      <c r="F186" s="8">
        <f t="shared" si="27"/>
        <v>141.37</v>
      </c>
      <c r="G186" s="8">
        <f t="shared" si="27"/>
        <v>845.55</v>
      </c>
      <c r="H186" s="8">
        <f t="shared" si="27"/>
        <v>0.31</v>
      </c>
      <c r="I186" s="8">
        <f t="shared" si="27"/>
        <v>1.51</v>
      </c>
      <c r="J186" s="8">
        <f t="shared" si="27"/>
        <v>77.489999999999995</v>
      </c>
      <c r="K186" s="8">
        <f t="shared" si="27"/>
        <v>2.81</v>
      </c>
      <c r="L186" s="8">
        <f t="shared" si="27"/>
        <v>260.78000000000003</v>
      </c>
      <c r="M186" s="8">
        <f t="shared" si="27"/>
        <v>244.7</v>
      </c>
      <c r="N186" s="8">
        <f t="shared" si="27"/>
        <v>120.58</v>
      </c>
      <c r="O186" s="28">
        <f t="shared" si="27"/>
        <v>6.669999999999999</v>
      </c>
      <c r="P186" s="39">
        <v>83.79</v>
      </c>
    </row>
    <row r="187" spans="1:16" x14ac:dyDescent="0.25">
      <c r="A187" s="5"/>
      <c r="B187" s="7" t="s">
        <v>40</v>
      </c>
      <c r="C187" s="8"/>
      <c r="D187" s="8">
        <f>D186+D181+D177+D169</f>
        <v>102.63000000000001</v>
      </c>
      <c r="E187" s="8">
        <f t="shared" ref="E187:O187" si="28">E186+E181+E177+E169</f>
        <v>90.329999999999984</v>
      </c>
      <c r="F187" s="8">
        <f t="shared" si="28"/>
        <v>456.83</v>
      </c>
      <c r="G187" s="19">
        <f t="shared" si="28"/>
        <v>3009.4</v>
      </c>
      <c r="H187" s="8">
        <f t="shared" si="28"/>
        <v>1.26</v>
      </c>
      <c r="I187" s="8">
        <f t="shared" si="28"/>
        <v>28.43</v>
      </c>
      <c r="J187" s="8">
        <f t="shared" si="28"/>
        <v>277.77</v>
      </c>
      <c r="K187" s="8">
        <f t="shared" si="28"/>
        <v>60.06</v>
      </c>
      <c r="L187" s="8">
        <f t="shared" si="28"/>
        <v>1204.42</v>
      </c>
      <c r="M187" s="8">
        <f t="shared" si="28"/>
        <v>1648.7199999999998</v>
      </c>
      <c r="N187" s="8">
        <f t="shared" si="28"/>
        <v>439.31999999999994</v>
      </c>
      <c r="O187" s="28">
        <f t="shared" si="28"/>
        <v>19.399999999999999</v>
      </c>
      <c r="P187" s="39">
        <f>P169+P177+P181+P186</f>
        <v>229.44</v>
      </c>
    </row>
    <row r="188" spans="1:16" x14ac:dyDescent="0.25">
      <c r="A188" s="5"/>
      <c r="B188" s="7" t="s">
        <v>175</v>
      </c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26"/>
      <c r="P188" s="39"/>
    </row>
    <row r="189" spans="1:16" ht="24" x14ac:dyDescent="0.25">
      <c r="A189" s="5" t="s">
        <v>123</v>
      </c>
      <c r="B189" s="5" t="s">
        <v>176</v>
      </c>
      <c r="C189" s="6">
        <v>220</v>
      </c>
      <c r="D189" s="6">
        <v>5.0999999999999996</v>
      </c>
      <c r="E189" s="6">
        <v>10.72</v>
      </c>
      <c r="F189" s="6">
        <v>43.4</v>
      </c>
      <c r="G189" s="6">
        <v>291</v>
      </c>
      <c r="H189" s="6">
        <v>0.06</v>
      </c>
      <c r="I189" s="6">
        <v>1.17</v>
      </c>
      <c r="J189" s="6">
        <v>58</v>
      </c>
      <c r="K189" s="6"/>
      <c r="L189" s="6">
        <v>138.13999999999999</v>
      </c>
      <c r="M189" s="6">
        <v>130.38999999999999</v>
      </c>
      <c r="N189" s="6">
        <v>30.12</v>
      </c>
      <c r="O189" s="26">
        <v>0.5</v>
      </c>
      <c r="P189" s="39"/>
    </row>
    <row r="190" spans="1:16" x14ac:dyDescent="0.25">
      <c r="A190" s="5" t="s">
        <v>28</v>
      </c>
      <c r="B190" s="5" t="s">
        <v>177</v>
      </c>
      <c r="C190" s="6">
        <v>40</v>
      </c>
      <c r="D190" s="6">
        <v>3</v>
      </c>
      <c r="E190" s="6">
        <v>4.72</v>
      </c>
      <c r="F190" s="6">
        <v>29.96</v>
      </c>
      <c r="G190" s="6">
        <v>166.84</v>
      </c>
      <c r="H190" s="6">
        <v>0.03</v>
      </c>
      <c r="I190" s="6"/>
      <c r="J190" s="6"/>
      <c r="K190" s="6"/>
      <c r="L190" s="6">
        <v>8</v>
      </c>
      <c r="M190" s="6">
        <v>27.6</v>
      </c>
      <c r="N190" s="6">
        <v>5.2</v>
      </c>
      <c r="O190" s="26">
        <v>0.4</v>
      </c>
      <c r="P190" s="39"/>
    </row>
    <row r="191" spans="1:16" x14ac:dyDescent="0.25">
      <c r="A191" s="5" t="s">
        <v>28</v>
      </c>
      <c r="B191" s="5" t="s">
        <v>29</v>
      </c>
      <c r="C191" s="6">
        <v>100</v>
      </c>
      <c r="D191" s="6">
        <v>7.9</v>
      </c>
      <c r="E191" s="6">
        <v>1</v>
      </c>
      <c r="F191" s="6">
        <v>48.3</v>
      </c>
      <c r="G191" s="6">
        <v>233.8</v>
      </c>
      <c r="H191" s="6">
        <v>0.1</v>
      </c>
      <c r="I191" s="6"/>
      <c r="J191" s="6"/>
      <c r="K191" s="6">
        <v>1.3</v>
      </c>
      <c r="L191" s="6">
        <v>23</v>
      </c>
      <c r="M191" s="6">
        <v>87</v>
      </c>
      <c r="N191" s="6">
        <v>33</v>
      </c>
      <c r="O191" s="26">
        <v>1.1000000000000001</v>
      </c>
      <c r="P191" s="39"/>
    </row>
    <row r="192" spans="1:16" ht="24" x14ac:dyDescent="0.25">
      <c r="A192" s="5" t="s">
        <v>76</v>
      </c>
      <c r="B192" s="5" t="s">
        <v>77</v>
      </c>
      <c r="C192" s="6">
        <v>10</v>
      </c>
      <c r="D192" s="6">
        <v>0.08</v>
      </c>
      <c r="E192" s="6">
        <v>7.25</v>
      </c>
      <c r="F192" s="6">
        <v>0.13</v>
      </c>
      <c r="G192" s="6">
        <v>66</v>
      </c>
      <c r="H192" s="6"/>
      <c r="I192" s="6"/>
      <c r="J192" s="6">
        <v>40</v>
      </c>
      <c r="K192" s="6"/>
      <c r="L192" s="6">
        <v>2.4</v>
      </c>
      <c r="M192" s="6">
        <v>3</v>
      </c>
      <c r="N192" s="6"/>
      <c r="O192" s="26">
        <v>0.02</v>
      </c>
      <c r="P192" s="39"/>
    </row>
    <row r="193" spans="1:16" ht="24" x14ac:dyDescent="0.25">
      <c r="A193" s="5" t="s">
        <v>64</v>
      </c>
      <c r="B193" s="5" t="s">
        <v>48</v>
      </c>
      <c r="C193" s="6">
        <v>200</v>
      </c>
      <c r="D193" s="6">
        <v>0.53</v>
      </c>
      <c r="E193" s="5"/>
      <c r="F193" s="6">
        <v>9.4700000000000006</v>
      </c>
      <c r="G193" s="6">
        <v>40</v>
      </c>
      <c r="H193" s="6"/>
      <c r="I193" s="6">
        <v>0.27</v>
      </c>
      <c r="J193" s="6"/>
      <c r="K193" s="6"/>
      <c r="L193" s="6">
        <v>13.6</v>
      </c>
      <c r="M193" s="6">
        <v>22.13</v>
      </c>
      <c r="N193" s="6">
        <v>11.73</v>
      </c>
      <c r="O193" s="26">
        <v>2.13</v>
      </c>
      <c r="P193" s="39"/>
    </row>
    <row r="194" spans="1:16" ht="24" x14ac:dyDescent="0.25">
      <c r="A194" s="5" t="s">
        <v>78</v>
      </c>
      <c r="B194" s="5" t="s">
        <v>79</v>
      </c>
      <c r="C194" s="5" t="s">
        <v>80</v>
      </c>
      <c r="D194" s="6">
        <v>5.08</v>
      </c>
      <c r="E194" s="6">
        <v>4.5999999999999996</v>
      </c>
      <c r="F194" s="6">
        <v>0.28000000000000003</v>
      </c>
      <c r="G194" s="6">
        <v>62.84</v>
      </c>
      <c r="H194" s="6">
        <v>0.03</v>
      </c>
      <c r="I194" s="6"/>
      <c r="J194" s="6">
        <v>100</v>
      </c>
      <c r="K194" s="6">
        <v>0.24</v>
      </c>
      <c r="L194" s="6">
        <v>22</v>
      </c>
      <c r="M194" s="6">
        <v>76.8</v>
      </c>
      <c r="N194" s="6">
        <v>4.8</v>
      </c>
      <c r="O194" s="26">
        <v>1</v>
      </c>
      <c r="P194" s="39"/>
    </row>
    <row r="195" spans="1:16" x14ac:dyDescent="0.25">
      <c r="A195" s="5"/>
      <c r="B195" s="7" t="s">
        <v>32</v>
      </c>
      <c r="C195" s="8"/>
      <c r="D195" s="8">
        <f t="shared" ref="D195:O195" si="29">SUM(D189:D194)</f>
        <v>21.689999999999998</v>
      </c>
      <c r="E195" s="8">
        <f t="shared" si="29"/>
        <v>28.29</v>
      </c>
      <c r="F195" s="8">
        <f t="shared" si="29"/>
        <v>131.54</v>
      </c>
      <c r="G195" s="8">
        <f t="shared" si="29"/>
        <v>860.48000000000013</v>
      </c>
      <c r="H195" s="8">
        <f t="shared" si="29"/>
        <v>0.22</v>
      </c>
      <c r="I195" s="8">
        <f t="shared" si="29"/>
        <v>1.44</v>
      </c>
      <c r="J195" s="19">
        <f t="shared" si="29"/>
        <v>198</v>
      </c>
      <c r="K195" s="8">
        <f t="shared" si="29"/>
        <v>1.54</v>
      </c>
      <c r="L195" s="8">
        <f t="shared" si="29"/>
        <v>207.14</v>
      </c>
      <c r="M195" s="8">
        <f t="shared" si="29"/>
        <v>346.92</v>
      </c>
      <c r="N195" s="8">
        <f t="shared" si="29"/>
        <v>84.85</v>
      </c>
      <c r="O195" s="28">
        <f t="shared" si="29"/>
        <v>5.15</v>
      </c>
      <c r="P195" s="39">
        <v>39.57</v>
      </c>
    </row>
    <row r="196" spans="1:16" x14ac:dyDescent="0.25">
      <c r="A196" s="5"/>
      <c r="B196" s="8" t="s">
        <v>33</v>
      </c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26"/>
      <c r="P196" s="39"/>
    </row>
    <row r="197" spans="1:16" ht="24" x14ac:dyDescent="0.25">
      <c r="A197" s="5" t="s">
        <v>178</v>
      </c>
      <c r="B197" s="5" t="s">
        <v>179</v>
      </c>
      <c r="C197" s="6">
        <v>100</v>
      </c>
      <c r="D197" s="6">
        <v>2.59</v>
      </c>
      <c r="E197" s="6">
        <v>7.38</v>
      </c>
      <c r="F197" s="6">
        <v>3.23</v>
      </c>
      <c r="G197" s="6">
        <v>76.34</v>
      </c>
      <c r="H197" s="6">
        <v>0.04</v>
      </c>
      <c r="I197" s="6">
        <v>17.29</v>
      </c>
      <c r="J197" s="6">
        <v>29.6</v>
      </c>
      <c r="K197" s="6">
        <v>0.46</v>
      </c>
      <c r="L197" s="6">
        <v>33.200000000000003</v>
      </c>
      <c r="M197" s="6">
        <v>49.82</v>
      </c>
      <c r="N197" s="6">
        <v>15</v>
      </c>
      <c r="O197" s="26">
        <v>0.86</v>
      </c>
      <c r="P197" s="39"/>
    </row>
    <row r="198" spans="1:16" ht="24" x14ac:dyDescent="0.25">
      <c r="A198" s="5" t="s">
        <v>180</v>
      </c>
      <c r="B198" s="5" t="s">
        <v>181</v>
      </c>
      <c r="C198" s="6">
        <v>250</v>
      </c>
      <c r="D198" s="6">
        <v>5.49</v>
      </c>
      <c r="E198" s="6">
        <v>5.27</v>
      </c>
      <c r="F198" s="6">
        <v>16.53</v>
      </c>
      <c r="G198" s="6">
        <v>148.25</v>
      </c>
      <c r="H198" s="6">
        <v>0.22</v>
      </c>
      <c r="I198" s="6">
        <v>5.82</v>
      </c>
      <c r="J198" s="6"/>
      <c r="K198" s="6"/>
      <c r="L198" s="6">
        <v>42.68</v>
      </c>
      <c r="M198" s="6">
        <v>88.1</v>
      </c>
      <c r="N198" s="6">
        <v>35.57</v>
      </c>
      <c r="O198" s="26">
        <v>2.0499999999999998</v>
      </c>
      <c r="P198" s="39"/>
    </row>
    <row r="199" spans="1:16" ht="24" x14ac:dyDescent="0.25">
      <c r="A199" s="5" t="s">
        <v>107</v>
      </c>
      <c r="B199" s="5" t="s">
        <v>108</v>
      </c>
      <c r="C199" s="6">
        <v>200</v>
      </c>
      <c r="D199" s="6">
        <v>11.87</v>
      </c>
      <c r="E199" s="6">
        <v>5.47</v>
      </c>
      <c r="F199" s="6">
        <v>53.12</v>
      </c>
      <c r="G199" s="6">
        <v>309.14999999999998</v>
      </c>
      <c r="H199" s="6">
        <v>0.27</v>
      </c>
      <c r="I199" s="6"/>
      <c r="J199" s="6"/>
      <c r="K199" s="6"/>
      <c r="L199" s="6">
        <v>280</v>
      </c>
      <c r="M199" s="6">
        <v>19.47</v>
      </c>
      <c r="N199" s="6">
        <v>186.67</v>
      </c>
      <c r="O199" s="26">
        <v>6.68</v>
      </c>
      <c r="P199" s="39"/>
    </row>
    <row r="200" spans="1:16" ht="24" x14ac:dyDescent="0.25">
      <c r="A200" s="5" t="s">
        <v>182</v>
      </c>
      <c r="B200" s="5" t="s">
        <v>183</v>
      </c>
      <c r="C200" s="6">
        <v>130</v>
      </c>
      <c r="D200" s="6">
        <v>11.89</v>
      </c>
      <c r="E200" s="6">
        <v>10.1</v>
      </c>
      <c r="F200" s="6">
        <v>9.89</v>
      </c>
      <c r="G200" s="6">
        <v>178.75</v>
      </c>
      <c r="H200" s="6">
        <v>7.0000000000000007E-2</v>
      </c>
      <c r="I200" s="6">
        <v>0.02</v>
      </c>
      <c r="J200" s="6">
        <v>28.65</v>
      </c>
      <c r="K200" s="6"/>
      <c r="L200" s="6">
        <v>24.99</v>
      </c>
      <c r="M200" s="6">
        <v>118.71</v>
      </c>
      <c r="N200" s="6">
        <v>22.69</v>
      </c>
      <c r="O200" s="26">
        <v>1.04</v>
      </c>
      <c r="P200" s="39"/>
    </row>
    <row r="201" spans="1:16" ht="24" x14ac:dyDescent="0.25">
      <c r="A201" s="5" t="s">
        <v>59</v>
      </c>
      <c r="B201" s="5" t="s">
        <v>50</v>
      </c>
      <c r="C201" s="6">
        <v>200</v>
      </c>
      <c r="D201" s="6">
        <v>0.78</v>
      </c>
      <c r="E201" s="6">
        <v>0.05</v>
      </c>
      <c r="F201" s="6">
        <v>27.63</v>
      </c>
      <c r="G201" s="6">
        <v>114.8</v>
      </c>
      <c r="H201" s="6">
        <v>0.02</v>
      </c>
      <c r="I201" s="6">
        <v>0.6</v>
      </c>
      <c r="J201" s="6"/>
      <c r="K201" s="6"/>
      <c r="L201" s="6">
        <v>32.32</v>
      </c>
      <c r="M201" s="6">
        <v>21.9</v>
      </c>
      <c r="N201" s="6">
        <v>17.559999999999999</v>
      </c>
      <c r="O201" s="26">
        <v>0.48</v>
      </c>
      <c r="P201" s="39"/>
    </row>
    <row r="202" spans="1:16" x14ac:dyDescent="0.25">
      <c r="A202" s="5" t="s">
        <v>28</v>
      </c>
      <c r="B202" s="5" t="s">
        <v>29</v>
      </c>
      <c r="C202" s="6">
        <v>150</v>
      </c>
      <c r="D202" s="6">
        <v>11.85</v>
      </c>
      <c r="E202" s="6">
        <v>1.5</v>
      </c>
      <c r="F202" s="6">
        <v>72.45</v>
      </c>
      <c r="G202" s="6">
        <v>350.7</v>
      </c>
      <c r="H202" s="6">
        <v>0.15</v>
      </c>
      <c r="I202" s="6"/>
      <c r="J202" s="6"/>
      <c r="K202" s="6">
        <v>1.95</v>
      </c>
      <c r="L202" s="6">
        <v>34.5</v>
      </c>
      <c r="M202" s="6">
        <v>130.5</v>
      </c>
      <c r="N202" s="6">
        <v>49.5</v>
      </c>
      <c r="O202" s="26">
        <v>1.65</v>
      </c>
      <c r="P202" s="39"/>
    </row>
    <row r="203" spans="1:16" x14ac:dyDescent="0.25">
      <c r="A203" s="5"/>
      <c r="B203" s="7" t="s">
        <v>32</v>
      </c>
      <c r="C203" s="8"/>
      <c r="D203" s="8">
        <f t="shared" ref="D203:O203" si="30">SUM(D197:D202)</f>
        <v>44.47</v>
      </c>
      <c r="E203" s="8">
        <f t="shared" si="30"/>
        <v>29.77</v>
      </c>
      <c r="F203" s="8">
        <f t="shared" si="30"/>
        <v>182.85</v>
      </c>
      <c r="G203" s="8">
        <f t="shared" si="30"/>
        <v>1177.99</v>
      </c>
      <c r="H203" s="8">
        <f t="shared" si="30"/>
        <v>0.77000000000000013</v>
      </c>
      <c r="I203" s="8">
        <f t="shared" si="30"/>
        <v>23.73</v>
      </c>
      <c r="J203" s="8">
        <f t="shared" si="30"/>
        <v>58.25</v>
      </c>
      <c r="K203" s="8">
        <f t="shared" si="30"/>
        <v>2.41</v>
      </c>
      <c r="L203" s="8">
        <f t="shared" si="30"/>
        <v>447.69</v>
      </c>
      <c r="M203" s="8">
        <f t="shared" si="30"/>
        <v>428.49999999999994</v>
      </c>
      <c r="N203" s="8">
        <f t="shared" si="30"/>
        <v>326.99</v>
      </c>
      <c r="O203" s="28">
        <f t="shared" si="30"/>
        <v>12.76</v>
      </c>
      <c r="P203" s="39">
        <v>81.78</v>
      </c>
    </row>
    <row r="204" spans="1:16" x14ac:dyDescent="0.25">
      <c r="A204" s="5"/>
      <c r="B204" s="8" t="s">
        <v>36</v>
      </c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26"/>
      <c r="P204" s="39"/>
    </row>
    <row r="205" spans="1:16" x14ac:dyDescent="0.25">
      <c r="A205" s="5" t="s">
        <v>28</v>
      </c>
      <c r="B205" s="5" t="s">
        <v>184</v>
      </c>
      <c r="C205" s="6">
        <v>50</v>
      </c>
      <c r="D205" s="6">
        <v>1.6</v>
      </c>
      <c r="E205" s="6">
        <v>1.4</v>
      </c>
      <c r="F205" s="6">
        <v>40.549999999999997</v>
      </c>
      <c r="G205" s="6">
        <v>171.05</v>
      </c>
      <c r="H205" s="6">
        <v>0.02</v>
      </c>
      <c r="I205" s="6">
        <v>0.3</v>
      </c>
      <c r="J205" s="6">
        <v>40</v>
      </c>
      <c r="K205" s="6">
        <v>0.55000000000000004</v>
      </c>
      <c r="L205" s="6">
        <v>32.950000000000003</v>
      </c>
      <c r="M205" s="6">
        <v>16.5</v>
      </c>
      <c r="N205" s="6">
        <v>6.05</v>
      </c>
      <c r="O205" s="26">
        <v>0.35</v>
      </c>
      <c r="P205" s="39"/>
    </row>
    <row r="206" spans="1:16" ht="24" x14ac:dyDescent="0.25">
      <c r="A206" s="5" t="s">
        <v>64</v>
      </c>
      <c r="B206" s="5" t="s">
        <v>48</v>
      </c>
      <c r="C206" s="6">
        <v>200</v>
      </c>
      <c r="D206" s="6">
        <v>0.53</v>
      </c>
      <c r="E206" s="5"/>
      <c r="F206" s="6">
        <v>9.4700000000000006</v>
      </c>
      <c r="G206" s="6">
        <v>40</v>
      </c>
      <c r="H206" s="6"/>
      <c r="I206" s="6">
        <v>0.27</v>
      </c>
      <c r="J206" s="6"/>
      <c r="K206" s="6"/>
      <c r="L206" s="6">
        <v>13.6</v>
      </c>
      <c r="M206" s="6">
        <v>22.13</v>
      </c>
      <c r="N206" s="6">
        <v>11.73</v>
      </c>
      <c r="O206" s="26">
        <v>2.13</v>
      </c>
      <c r="P206" s="39"/>
    </row>
    <row r="207" spans="1:16" x14ac:dyDescent="0.25">
      <c r="A207" s="5"/>
      <c r="B207" s="7" t="s">
        <v>32</v>
      </c>
      <c r="C207" s="8"/>
      <c r="D207" s="8">
        <f>SUM(D205:D206)</f>
        <v>2.13</v>
      </c>
      <c r="E207" s="8">
        <f t="shared" ref="E207:O207" si="31">SUM(E205:E206)</f>
        <v>1.4</v>
      </c>
      <c r="F207" s="8">
        <f t="shared" si="31"/>
        <v>50.019999999999996</v>
      </c>
      <c r="G207" s="8">
        <f t="shared" si="31"/>
        <v>211.05</v>
      </c>
      <c r="H207" s="8">
        <f t="shared" si="31"/>
        <v>0.02</v>
      </c>
      <c r="I207" s="8">
        <f t="shared" si="31"/>
        <v>0.57000000000000006</v>
      </c>
      <c r="J207" s="8">
        <f t="shared" si="31"/>
        <v>40</v>
      </c>
      <c r="K207" s="8">
        <f t="shared" si="31"/>
        <v>0.55000000000000004</v>
      </c>
      <c r="L207" s="8">
        <f t="shared" si="31"/>
        <v>46.550000000000004</v>
      </c>
      <c r="M207" s="8">
        <f t="shared" si="31"/>
        <v>38.629999999999995</v>
      </c>
      <c r="N207" s="8">
        <f t="shared" si="31"/>
        <v>17.78</v>
      </c>
      <c r="O207" s="28">
        <f t="shared" si="31"/>
        <v>2.48</v>
      </c>
      <c r="P207" s="39">
        <v>19.97</v>
      </c>
    </row>
    <row r="208" spans="1:16" x14ac:dyDescent="0.25">
      <c r="A208" s="5"/>
      <c r="B208" s="7" t="s">
        <v>39</v>
      </c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26"/>
      <c r="P208" s="39"/>
    </row>
    <row r="209" spans="1:16" ht="24" x14ac:dyDescent="0.25">
      <c r="A209" s="5" t="s">
        <v>86</v>
      </c>
      <c r="B209" s="5" t="s">
        <v>43</v>
      </c>
      <c r="C209" s="6">
        <v>100</v>
      </c>
      <c r="D209" s="6">
        <v>2.0499999999999998</v>
      </c>
      <c r="E209" s="6">
        <v>1.55</v>
      </c>
      <c r="F209" s="6">
        <v>12.75</v>
      </c>
      <c r="G209" s="6">
        <v>73.150000000000006</v>
      </c>
      <c r="H209" s="6">
        <v>0.77</v>
      </c>
      <c r="I209" s="6">
        <v>2.5</v>
      </c>
      <c r="J209" s="6">
        <v>22.1</v>
      </c>
      <c r="K209" s="6">
        <v>0.1</v>
      </c>
      <c r="L209" s="6">
        <v>25.5</v>
      </c>
      <c r="M209" s="6">
        <v>51.3</v>
      </c>
      <c r="N209" s="6">
        <v>17.8</v>
      </c>
      <c r="O209" s="26">
        <v>0.56999999999999995</v>
      </c>
      <c r="P209" s="39"/>
    </row>
    <row r="210" spans="1:16" ht="24" x14ac:dyDescent="0.25">
      <c r="A210" s="5" t="s">
        <v>139</v>
      </c>
      <c r="B210" s="5" t="s">
        <v>140</v>
      </c>
      <c r="C210" s="6">
        <v>80</v>
      </c>
      <c r="D210" s="6">
        <v>1.63</v>
      </c>
      <c r="E210" s="6">
        <v>2.94</v>
      </c>
      <c r="F210" s="6">
        <v>6.31</v>
      </c>
      <c r="G210" s="6">
        <v>61.6</v>
      </c>
      <c r="H210" s="6">
        <v>0.02</v>
      </c>
      <c r="I210" s="6">
        <v>13.66</v>
      </c>
      <c r="J210" s="6"/>
      <c r="K210" s="6"/>
      <c r="L210" s="6">
        <v>47</v>
      </c>
      <c r="M210" s="6">
        <v>32.549999999999997</v>
      </c>
      <c r="N210" s="6">
        <v>16.68</v>
      </c>
      <c r="O210" s="26">
        <v>0.66</v>
      </c>
      <c r="P210" s="39"/>
    </row>
    <row r="211" spans="1:16" ht="24" x14ac:dyDescent="0.25">
      <c r="A211" s="5" t="s">
        <v>232</v>
      </c>
      <c r="B211" s="5" t="s">
        <v>233</v>
      </c>
      <c r="C211" s="6">
        <v>100</v>
      </c>
      <c r="D211" s="6">
        <v>9.39</v>
      </c>
      <c r="E211" s="6">
        <v>15</v>
      </c>
      <c r="F211" s="6">
        <v>0.79</v>
      </c>
      <c r="G211" s="6">
        <v>175.8</v>
      </c>
      <c r="H211" s="6"/>
      <c r="I211" s="6"/>
      <c r="J211" s="6"/>
      <c r="K211" s="6">
        <v>0.59</v>
      </c>
      <c r="L211" s="6">
        <v>19.2</v>
      </c>
      <c r="M211" s="6">
        <v>98.6</v>
      </c>
      <c r="N211" s="6">
        <v>10.6</v>
      </c>
      <c r="O211" s="26">
        <v>1.2</v>
      </c>
      <c r="P211" s="39"/>
    </row>
    <row r="212" spans="1:16" x14ac:dyDescent="0.25">
      <c r="A212" s="5" t="s">
        <v>28</v>
      </c>
      <c r="B212" s="5" t="s">
        <v>29</v>
      </c>
      <c r="C212" s="6">
        <v>100</v>
      </c>
      <c r="D212" s="6">
        <v>7.9</v>
      </c>
      <c r="E212" s="6">
        <v>1</v>
      </c>
      <c r="F212" s="6">
        <v>48.3</v>
      </c>
      <c r="G212" s="6">
        <v>233.8</v>
      </c>
      <c r="H212" s="6">
        <v>0.1</v>
      </c>
      <c r="I212" s="6"/>
      <c r="J212" s="6"/>
      <c r="K212" s="6">
        <v>1.3</v>
      </c>
      <c r="L212" s="6">
        <v>23</v>
      </c>
      <c r="M212" s="6">
        <v>87</v>
      </c>
      <c r="N212" s="6">
        <v>33</v>
      </c>
      <c r="O212" s="26">
        <v>1.1000000000000001</v>
      </c>
      <c r="P212" s="39"/>
    </row>
    <row r="213" spans="1:16" ht="24" x14ac:dyDescent="0.25">
      <c r="A213" s="5" t="s">
        <v>185</v>
      </c>
      <c r="B213" s="5" t="s">
        <v>186</v>
      </c>
      <c r="C213" s="6">
        <v>50</v>
      </c>
      <c r="D213" s="6">
        <v>6.15</v>
      </c>
      <c r="E213" s="6">
        <v>7.78</v>
      </c>
      <c r="F213" s="6">
        <v>14.78</v>
      </c>
      <c r="G213" s="6">
        <v>157</v>
      </c>
      <c r="H213" s="6">
        <v>0.03</v>
      </c>
      <c r="I213" s="6">
        <v>0.1</v>
      </c>
      <c r="J213" s="6">
        <v>54</v>
      </c>
      <c r="K213" s="5"/>
      <c r="L213" s="6">
        <v>142.13999999999999</v>
      </c>
      <c r="M213" s="6">
        <v>109.5</v>
      </c>
      <c r="N213" s="6">
        <v>11.7</v>
      </c>
      <c r="O213" s="26">
        <v>0.47</v>
      </c>
      <c r="P213" s="39"/>
    </row>
    <row r="214" spans="1:16" ht="24" x14ac:dyDescent="0.25">
      <c r="A214" s="5" t="s">
        <v>71</v>
      </c>
      <c r="B214" s="5" t="s">
        <v>227</v>
      </c>
      <c r="C214" s="6">
        <v>100</v>
      </c>
      <c r="D214" s="6">
        <v>0.04</v>
      </c>
      <c r="E214" s="6">
        <v>0.4</v>
      </c>
      <c r="F214" s="6">
        <v>9.8000000000000007</v>
      </c>
      <c r="G214" s="6">
        <v>44.4</v>
      </c>
      <c r="H214" s="6">
        <v>0.03</v>
      </c>
      <c r="I214" s="6">
        <v>10</v>
      </c>
      <c r="J214" s="6"/>
      <c r="K214" s="5">
        <v>0.2</v>
      </c>
      <c r="L214" s="6">
        <v>16</v>
      </c>
      <c r="M214" s="6">
        <v>11</v>
      </c>
      <c r="N214" s="6">
        <v>9</v>
      </c>
      <c r="O214" s="26">
        <v>2.2000000000000002</v>
      </c>
      <c r="P214" s="39"/>
    </row>
    <row r="215" spans="1:16" ht="24" x14ac:dyDescent="0.25">
      <c r="A215" s="5" t="s">
        <v>64</v>
      </c>
      <c r="B215" s="5" t="s">
        <v>48</v>
      </c>
      <c r="C215" s="6">
        <v>200</v>
      </c>
      <c r="D215" s="6">
        <v>0.53</v>
      </c>
      <c r="E215" s="5"/>
      <c r="F215" s="6">
        <v>9.4700000000000006</v>
      </c>
      <c r="G215" s="6">
        <v>40</v>
      </c>
      <c r="H215" s="6"/>
      <c r="I215" s="6">
        <v>0.27</v>
      </c>
      <c r="J215" s="6"/>
      <c r="K215" s="6"/>
      <c r="L215" s="6">
        <v>13.6</v>
      </c>
      <c r="M215" s="6">
        <v>22.13</v>
      </c>
      <c r="N215" s="6">
        <v>11.73</v>
      </c>
      <c r="O215" s="26">
        <v>2.13</v>
      </c>
      <c r="P215" s="39"/>
    </row>
    <row r="216" spans="1:16" x14ac:dyDescent="0.25">
      <c r="A216" s="5"/>
      <c r="B216" s="7" t="s">
        <v>32</v>
      </c>
      <c r="C216" s="6"/>
      <c r="D216" s="8">
        <f>SUM(D209:D215)</f>
        <v>27.689999999999998</v>
      </c>
      <c r="E216" s="8">
        <f t="shared" ref="E216:O216" si="32">SUM(E209:E215)</f>
        <v>28.67</v>
      </c>
      <c r="F216" s="8">
        <f t="shared" si="32"/>
        <v>102.19999999999999</v>
      </c>
      <c r="G216" s="8">
        <f t="shared" si="32"/>
        <v>785.75</v>
      </c>
      <c r="H216" s="8">
        <f t="shared" si="32"/>
        <v>0.95000000000000007</v>
      </c>
      <c r="I216" s="8">
        <f t="shared" si="32"/>
        <v>26.53</v>
      </c>
      <c r="J216" s="8">
        <f t="shared" si="32"/>
        <v>76.099999999999994</v>
      </c>
      <c r="K216" s="8">
        <f t="shared" si="32"/>
        <v>2.19</v>
      </c>
      <c r="L216" s="8">
        <f t="shared" si="32"/>
        <v>286.44</v>
      </c>
      <c r="M216" s="8">
        <f t="shared" si="32"/>
        <v>412.08</v>
      </c>
      <c r="N216" s="8">
        <f t="shared" si="32"/>
        <v>110.51000000000002</v>
      </c>
      <c r="O216" s="28">
        <f t="shared" si="32"/>
        <v>8.33</v>
      </c>
      <c r="P216" s="40">
        <v>86.65</v>
      </c>
    </row>
    <row r="217" spans="1:16" x14ac:dyDescent="0.25">
      <c r="A217" s="5"/>
      <c r="B217" s="7" t="s">
        <v>40</v>
      </c>
      <c r="C217" s="6"/>
      <c r="D217" s="8">
        <f>D216+D207+D203+D195</f>
        <v>95.97999999999999</v>
      </c>
      <c r="E217" s="8">
        <f t="shared" ref="E217:O217" si="33">E216+E207+E203+E195</f>
        <v>88.13</v>
      </c>
      <c r="F217" s="8">
        <f t="shared" si="33"/>
        <v>466.6099999999999</v>
      </c>
      <c r="G217" s="19">
        <f t="shared" si="33"/>
        <v>3035.27</v>
      </c>
      <c r="H217" s="8">
        <f t="shared" si="33"/>
        <v>1.9600000000000002</v>
      </c>
      <c r="I217" s="8">
        <f t="shared" si="33"/>
        <v>52.269999999999996</v>
      </c>
      <c r="J217" s="8">
        <f t="shared" si="33"/>
        <v>372.35</v>
      </c>
      <c r="K217" s="8">
        <f t="shared" si="33"/>
        <v>6.69</v>
      </c>
      <c r="L217" s="8">
        <f t="shared" si="33"/>
        <v>987.82</v>
      </c>
      <c r="M217" s="8">
        <f t="shared" si="33"/>
        <v>1226.1299999999999</v>
      </c>
      <c r="N217" s="8">
        <f t="shared" si="33"/>
        <v>540.13</v>
      </c>
      <c r="O217" s="28">
        <f t="shared" si="33"/>
        <v>28.72</v>
      </c>
      <c r="P217" s="39">
        <f>P195+P203+P207+P216</f>
        <v>227.97</v>
      </c>
    </row>
    <row r="218" spans="1:16" x14ac:dyDescent="0.25">
      <c r="A218" s="5"/>
      <c r="B218" s="7" t="s">
        <v>187</v>
      </c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26"/>
      <c r="P218" s="39"/>
    </row>
    <row r="219" spans="1:16" ht="24" x14ac:dyDescent="0.25">
      <c r="A219" s="5" t="s">
        <v>51</v>
      </c>
      <c r="B219" s="5" t="s">
        <v>26</v>
      </c>
      <c r="C219" s="6">
        <v>200</v>
      </c>
      <c r="D219" s="6">
        <v>6.02</v>
      </c>
      <c r="E219" s="6">
        <v>4.05</v>
      </c>
      <c r="F219" s="6">
        <v>33.369999999999997</v>
      </c>
      <c r="G219" s="6">
        <v>194.01</v>
      </c>
      <c r="H219" s="6">
        <v>0.04</v>
      </c>
      <c r="I219" s="6">
        <v>0.36</v>
      </c>
      <c r="J219" s="6">
        <v>32.700000000000003</v>
      </c>
      <c r="K219" s="6">
        <v>0.1</v>
      </c>
      <c r="L219" s="6">
        <v>132.63999999999999</v>
      </c>
      <c r="M219" s="6">
        <v>109.74</v>
      </c>
      <c r="N219" s="6">
        <v>17.059999999999999</v>
      </c>
      <c r="O219" s="26">
        <v>0.26</v>
      </c>
      <c r="P219" s="39"/>
    </row>
    <row r="220" spans="1:16" ht="24" x14ac:dyDescent="0.25">
      <c r="A220" s="5" t="s">
        <v>188</v>
      </c>
      <c r="B220" s="5" t="s">
        <v>189</v>
      </c>
      <c r="C220" s="6">
        <v>50</v>
      </c>
      <c r="D220" s="6">
        <v>3.39</v>
      </c>
      <c r="E220" s="6">
        <v>6.98</v>
      </c>
      <c r="F220" s="6">
        <v>21.07</v>
      </c>
      <c r="G220" s="6">
        <v>160.5</v>
      </c>
      <c r="H220" s="6">
        <v>0.06</v>
      </c>
      <c r="I220" s="6"/>
      <c r="J220" s="6"/>
      <c r="K220" s="6"/>
      <c r="L220" s="6">
        <v>9.3000000000000007</v>
      </c>
      <c r="M220" s="6">
        <v>32.1</v>
      </c>
      <c r="N220" s="6">
        <v>13.1</v>
      </c>
      <c r="O220" s="26">
        <v>0.6</v>
      </c>
      <c r="P220" s="39"/>
    </row>
    <row r="221" spans="1:16" x14ac:dyDescent="0.25">
      <c r="A221" s="5" t="s">
        <v>28</v>
      </c>
      <c r="B221" s="5" t="s">
        <v>29</v>
      </c>
      <c r="C221" s="6">
        <v>100</v>
      </c>
      <c r="D221" s="6">
        <v>7.9</v>
      </c>
      <c r="E221" s="6">
        <v>1</v>
      </c>
      <c r="F221" s="6">
        <v>48.3</v>
      </c>
      <c r="G221" s="6">
        <v>233.8</v>
      </c>
      <c r="H221" s="6">
        <v>0.1</v>
      </c>
      <c r="I221" s="6"/>
      <c r="J221" s="6"/>
      <c r="K221" s="6">
        <v>1.3</v>
      </c>
      <c r="L221" s="6">
        <v>23</v>
      </c>
      <c r="M221" s="6">
        <v>87</v>
      </c>
      <c r="N221" s="6">
        <v>33</v>
      </c>
      <c r="O221" s="26">
        <v>1.1000000000000001</v>
      </c>
      <c r="P221" s="39"/>
    </row>
    <row r="222" spans="1:16" ht="24" x14ac:dyDescent="0.25">
      <c r="A222" s="5" t="s">
        <v>76</v>
      </c>
      <c r="B222" s="5" t="s">
        <v>77</v>
      </c>
      <c r="C222" s="6">
        <v>10</v>
      </c>
      <c r="D222" s="6">
        <v>0.08</v>
      </c>
      <c r="E222" s="6">
        <v>7.25</v>
      </c>
      <c r="F222" s="6">
        <v>0.13</v>
      </c>
      <c r="G222" s="6">
        <v>66</v>
      </c>
      <c r="H222" s="6"/>
      <c r="I222" s="6"/>
      <c r="J222" s="6">
        <v>40</v>
      </c>
      <c r="K222" s="6"/>
      <c r="L222" s="6">
        <v>2.4</v>
      </c>
      <c r="M222" s="6">
        <v>3</v>
      </c>
      <c r="N222" s="6"/>
      <c r="O222" s="26">
        <v>0.02</v>
      </c>
      <c r="P222" s="39"/>
    </row>
    <row r="223" spans="1:16" ht="24" x14ac:dyDescent="0.25">
      <c r="A223" s="5" t="s">
        <v>103</v>
      </c>
      <c r="B223" s="5" t="s">
        <v>104</v>
      </c>
      <c r="C223" s="6">
        <v>200</v>
      </c>
      <c r="D223" s="6">
        <v>2.5</v>
      </c>
      <c r="E223" s="6">
        <v>1.8</v>
      </c>
      <c r="F223" s="6">
        <v>20.3</v>
      </c>
      <c r="G223" s="6">
        <v>103</v>
      </c>
      <c r="H223" s="6">
        <v>0.01</v>
      </c>
      <c r="I223" s="6">
        <v>0.06</v>
      </c>
      <c r="J223" s="6">
        <v>9</v>
      </c>
      <c r="K223" s="6">
        <v>0.05</v>
      </c>
      <c r="L223" s="6">
        <v>53.33</v>
      </c>
      <c r="M223" s="6">
        <v>39.15</v>
      </c>
      <c r="N223" s="6">
        <v>6.09</v>
      </c>
      <c r="O223" s="26">
        <v>0.1</v>
      </c>
      <c r="P223" s="39"/>
    </row>
    <row r="224" spans="1:16" x14ac:dyDescent="0.25">
      <c r="A224" s="5"/>
      <c r="B224" s="7" t="s">
        <v>32</v>
      </c>
      <c r="C224" s="6"/>
      <c r="D224" s="8">
        <f>SUM(D219:D223)</f>
        <v>19.89</v>
      </c>
      <c r="E224" s="8">
        <f t="shared" ref="E224:O224" si="34">SUM(E219:E223)</f>
        <v>21.080000000000002</v>
      </c>
      <c r="F224" s="8">
        <f t="shared" si="34"/>
        <v>123.16999999999999</v>
      </c>
      <c r="G224" s="8">
        <f t="shared" si="34"/>
        <v>757.31</v>
      </c>
      <c r="H224" s="8">
        <f t="shared" si="34"/>
        <v>0.21000000000000002</v>
      </c>
      <c r="I224" s="8">
        <f t="shared" si="34"/>
        <v>0.42</v>
      </c>
      <c r="J224" s="8">
        <f t="shared" si="34"/>
        <v>81.7</v>
      </c>
      <c r="K224" s="8">
        <f t="shared" si="34"/>
        <v>1.4500000000000002</v>
      </c>
      <c r="L224" s="8">
        <f t="shared" si="34"/>
        <v>220.67000000000002</v>
      </c>
      <c r="M224" s="8">
        <f t="shared" si="34"/>
        <v>270.99</v>
      </c>
      <c r="N224" s="8">
        <f t="shared" si="34"/>
        <v>69.25</v>
      </c>
      <c r="O224" s="28">
        <f t="shared" si="34"/>
        <v>2.08</v>
      </c>
      <c r="P224" s="39">
        <v>39.57</v>
      </c>
    </row>
    <row r="225" spans="1:16" x14ac:dyDescent="0.25">
      <c r="A225" s="5"/>
      <c r="B225" s="8" t="s">
        <v>33</v>
      </c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26"/>
      <c r="P225" s="39"/>
    </row>
    <row r="226" spans="1:16" ht="24" x14ac:dyDescent="0.25">
      <c r="A226" s="5" t="s">
        <v>190</v>
      </c>
      <c r="B226" s="5" t="s">
        <v>191</v>
      </c>
      <c r="C226" s="6">
        <v>100</v>
      </c>
      <c r="D226" s="6">
        <v>2.52</v>
      </c>
      <c r="E226" s="6">
        <v>7.25</v>
      </c>
      <c r="F226" s="6">
        <v>6.53</v>
      </c>
      <c r="G226" s="6">
        <v>101.5</v>
      </c>
      <c r="H226" s="6">
        <v>0.05</v>
      </c>
      <c r="I226" s="6">
        <v>7.33</v>
      </c>
      <c r="J226" s="6">
        <v>24.7</v>
      </c>
      <c r="K226" s="6"/>
      <c r="L226" s="6">
        <v>28</v>
      </c>
      <c r="M226" s="6">
        <v>53.22</v>
      </c>
      <c r="N226" s="6">
        <v>16.940000000000001</v>
      </c>
      <c r="O226" s="26">
        <v>0.91</v>
      </c>
      <c r="P226" s="39"/>
    </row>
    <row r="227" spans="1:16" ht="24" x14ac:dyDescent="0.25">
      <c r="A227" s="5" t="s">
        <v>84</v>
      </c>
      <c r="B227" s="5" t="s">
        <v>85</v>
      </c>
      <c r="C227" s="6">
        <v>250</v>
      </c>
      <c r="D227" s="6">
        <v>20.010000000000002</v>
      </c>
      <c r="E227" s="6">
        <v>5.09</v>
      </c>
      <c r="F227" s="6">
        <v>11.98</v>
      </c>
      <c r="G227" s="6">
        <v>127.25</v>
      </c>
      <c r="H227" s="6">
        <v>0.09</v>
      </c>
      <c r="I227" s="6">
        <v>8.3699999999999992</v>
      </c>
      <c r="J227" s="6"/>
      <c r="K227" s="6"/>
      <c r="L227" s="6">
        <v>29.15</v>
      </c>
      <c r="M227" s="6">
        <v>56.72</v>
      </c>
      <c r="N227" s="6">
        <v>24.17</v>
      </c>
      <c r="O227" s="26">
        <v>0.92</v>
      </c>
      <c r="P227" s="39"/>
    </row>
    <row r="228" spans="1:16" ht="24" x14ac:dyDescent="0.25">
      <c r="A228" s="5" t="s">
        <v>131</v>
      </c>
      <c r="B228" s="5" t="s">
        <v>132</v>
      </c>
      <c r="C228" s="6">
        <v>200</v>
      </c>
      <c r="D228" s="6">
        <v>3.54</v>
      </c>
      <c r="E228" s="6">
        <v>21.98</v>
      </c>
      <c r="F228" s="6">
        <v>17.2</v>
      </c>
      <c r="G228" s="6">
        <v>209</v>
      </c>
      <c r="H228" s="6">
        <v>0.12</v>
      </c>
      <c r="I228" s="6">
        <v>10.96</v>
      </c>
      <c r="J228" s="6">
        <v>14.87</v>
      </c>
      <c r="K228" s="6">
        <v>4.3099999999999996</v>
      </c>
      <c r="L228" s="6">
        <v>44.26</v>
      </c>
      <c r="M228" s="6">
        <v>67.14</v>
      </c>
      <c r="N228" s="6">
        <v>38.22</v>
      </c>
      <c r="O228" s="26">
        <v>1.62</v>
      </c>
      <c r="P228" s="39"/>
    </row>
    <row r="229" spans="1:16" ht="24" x14ac:dyDescent="0.25">
      <c r="A229" s="5" t="s">
        <v>44</v>
      </c>
      <c r="B229" s="5" t="s">
        <v>45</v>
      </c>
      <c r="C229" s="6">
        <v>100</v>
      </c>
      <c r="D229" s="6">
        <v>21.26</v>
      </c>
      <c r="E229" s="6">
        <v>16.59</v>
      </c>
      <c r="F229" s="6">
        <v>4.9000000000000004</v>
      </c>
      <c r="G229" s="6">
        <v>253.3</v>
      </c>
      <c r="H229" s="6">
        <v>0.21</v>
      </c>
      <c r="I229" s="6">
        <v>0.9</v>
      </c>
      <c r="J229" s="6"/>
      <c r="K229" s="6">
        <v>0.59</v>
      </c>
      <c r="L229" s="6">
        <v>201.46</v>
      </c>
      <c r="M229" s="6">
        <v>21.26</v>
      </c>
      <c r="N229" s="6">
        <v>31.12</v>
      </c>
      <c r="O229" s="26">
        <v>0.57999999999999996</v>
      </c>
      <c r="P229" s="39"/>
    </row>
    <row r="230" spans="1:16" ht="24" x14ac:dyDescent="0.25">
      <c r="A230" s="5" t="s">
        <v>64</v>
      </c>
      <c r="B230" s="5" t="s">
        <v>48</v>
      </c>
      <c r="C230" s="6">
        <v>200</v>
      </c>
      <c r="D230" s="6">
        <v>0.53</v>
      </c>
      <c r="E230" s="5"/>
      <c r="F230" s="6">
        <v>9.4700000000000006</v>
      </c>
      <c r="G230" s="6">
        <v>40</v>
      </c>
      <c r="H230" s="6"/>
      <c r="I230" s="6">
        <v>0.27</v>
      </c>
      <c r="J230" s="6"/>
      <c r="K230" s="6"/>
      <c r="L230" s="6">
        <v>13.6</v>
      </c>
      <c r="M230" s="6">
        <v>22.13</v>
      </c>
      <c r="N230" s="6">
        <v>11.73</v>
      </c>
      <c r="O230" s="26">
        <v>2.13</v>
      </c>
      <c r="P230" s="39"/>
    </row>
    <row r="231" spans="1:16" x14ac:dyDescent="0.25">
      <c r="A231" s="5" t="s">
        <v>28</v>
      </c>
      <c r="B231" s="5" t="s">
        <v>29</v>
      </c>
      <c r="C231" s="6">
        <v>150</v>
      </c>
      <c r="D231" s="6">
        <v>11.85</v>
      </c>
      <c r="E231" s="6">
        <v>1.5</v>
      </c>
      <c r="F231" s="6">
        <v>72.45</v>
      </c>
      <c r="G231" s="6">
        <v>350.7</v>
      </c>
      <c r="H231" s="6">
        <v>0.15</v>
      </c>
      <c r="I231" s="6"/>
      <c r="J231" s="6"/>
      <c r="K231" s="6">
        <v>1.95</v>
      </c>
      <c r="L231" s="6">
        <v>34.5</v>
      </c>
      <c r="M231" s="6">
        <v>130.5</v>
      </c>
      <c r="N231" s="6">
        <v>49.5</v>
      </c>
      <c r="O231" s="26">
        <v>1.65</v>
      </c>
      <c r="P231" s="39"/>
    </row>
    <row r="232" spans="1:16" x14ac:dyDescent="0.25">
      <c r="A232" s="5"/>
      <c r="B232" s="7" t="s">
        <v>32</v>
      </c>
      <c r="C232" s="6"/>
      <c r="D232" s="8">
        <f>SUM(D226:D231)</f>
        <v>59.71</v>
      </c>
      <c r="E232" s="8">
        <f t="shared" ref="E232:O232" si="35">SUM(E226:E231)</f>
        <v>52.41</v>
      </c>
      <c r="F232" s="8">
        <f t="shared" si="35"/>
        <v>122.53</v>
      </c>
      <c r="G232" s="19">
        <f t="shared" si="35"/>
        <v>1081.75</v>
      </c>
      <c r="H232" s="8">
        <f t="shared" si="35"/>
        <v>0.62</v>
      </c>
      <c r="I232" s="8">
        <f t="shared" si="35"/>
        <v>27.83</v>
      </c>
      <c r="J232" s="8">
        <f t="shared" si="35"/>
        <v>39.57</v>
      </c>
      <c r="K232" s="8">
        <f t="shared" si="35"/>
        <v>6.85</v>
      </c>
      <c r="L232" s="8">
        <f t="shared" si="35"/>
        <v>350.97</v>
      </c>
      <c r="M232" s="8">
        <f t="shared" si="35"/>
        <v>350.96999999999997</v>
      </c>
      <c r="N232" s="8">
        <f t="shared" si="35"/>
        <v>171.68</v>
      </c>
      <c r="O232" s="28">
        <f t="shared" si="35"/>
        <v>7.8100000000000005</v>
      </c>
      <c r="P232" s="39">
        <v>95.01</v>
      </c>
    </row>
    <row r="233" spans="1:16" x14ac:dyDescent="0.25">
      <c r="A233" s="5"/>
      <c r="B233" s="8" t="s">
        <v>36</v>
      </c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26"/>
      <c r="P233" s="39"/>
    </row>
    <row r="234" spans="1:16" ht="24" x14ac:dyDescent="0.25">
      <c r="A234" s="5" t="s">
        <v>192</v>
      </c>
      <c r="B234" s="5" t="s">
        <v>193</v>
      </c>
      <c r="C234" s="6">
        <v>75</v>
      </c>
      <c r="D234" s="6">
        <v>4.63</v>
      </c>
      <c r="E234" s="6">
        <v>2.42</v>
      </c>
      <c r="F234" s="6">
        <v>41.49</v>
      </c>
      <c r="G234" s="6">
        <v>206.25</v>
      </c>
      <c r="H234" s="6">
        <v>0.08</v>
      </c>
      <c r="I234" s="6">
        <v>0.06</v>
      </c>
      <c r="J234" s="6">
        <v>12.75</v>
      </c>
      <c r="K234" s="6"/>
      <c r="L234" s="6">
        <v>14.62</v>
      </c>
      <c r="M234" s="6">
        <v>46.05</v>
      </c>
      <c r="N234" s="6">
        <v>18.079999999999998</v>
      </c>
      <c r="O234" s="26">
        <v>1.04</v>
      </c>
      <c r="P234" s="39"/>
    </row>
    <row r="235" spans="1:16" ht="24" x14ac:dyDescent="0.25">
      <c r="A235" s="5" t="s">
        <v>62</v>
      </c>
      <c r="B235" s="5" t="s">
        <v>63</v>
      </c>
      <c r="C235" s="6">
        <v>200</v>
      </c>
      <c r="D235" s="6">
        <v>1</v>
      </c>
      <c r="E235" s="6">
        <v>0.2</v>
      </c>
      <c r="F235" s="6">
        <v>20.2</v>
      </c>
      <c r="G235" s="6">
        <v>86.6</v>
      </c>
      <c r="H235" s="6">
        <v>0.02</v>
      </c>
      <c r="I235" s="6">
        <v>4</v>
      </c>
      <c r="J235" s="6"/>
      <c r="K235" s="6">
        <v>0.2</v>
      </c>
      <c r="L235" s="6">
        <v>14</v>
      </c>
      <c r="M235" s="6">
        <v>14</v>
      </c>
      <c r="N235" s="6">
        <v>8</v>
      </c>
      <c r="O235" s="26">
        <v>2.8</v>
      </c>
      <c r="P235" s="39"/>
    </row>
    <row r="236" spans="1:16" x14ac:dyDescent="0.25">
      <c r="A236" s="5"/>
      <c r="B236" s="7" t="s">
        <v>32</v>
      </c>
      <c r="C236" s="6"/>
      <c r="D236" s="8">
        <f>SUM(D234:D235)</f>
        <v>5.63</v>
      </c>
      <c r="E236" s="8">
        <f t="shared" ref="E236:O236" si="36">SUM(E234:E235)</f>
        <v>2.62</v>
      </c>
      <c r="F236" s="8">
        <f t="shared" si="36"/>
        <v>61.69</v>
      </c>
      <c r="G236" s="19">
        <f t="shared" si="36"/>
        <v>292.85000000000002</v>
      </c>
      <c r="H236" s="8">
        <f t="shared" si="36"/>
        <v>0.1</v>
      </c>
      <c r="I236" s="8">
        <f t="shared" si="36"/>
        <v>4.0599999999999996</v>
      </c>
      <c r="J236" s="8">
        <f t="shared" si="36"/>
        <v>12.75</v>
      </c>
      <c r="K236" s="8">
        <f t="shared" si="36"/>
        <v>0.2</v>
      </c>
      <c r="L236" s="8">
        <f t="shared" si="36"/>
        <v>28.619999999999997</v>
      </c>
      <c r="M236" s="8">
        <f t="shared" si="36"/>
        <v>60.05</v>
      </c>
      <c r="N236" s="8">
        <f t="shared" si="36"/>
        <v>26.08</v>
      </c>
      <c r="O236" s="28">
        <f t="shared" si="36"/>
        <v>3.84</v>
      </c>
      <c r="P236" s="39">
        <v>37.74</v>
      </c>
    </row>
    <row r="237" spans="1:16" x14ac:dyDescent="0.25">
      <c r="A237" s="5"/>
      <c r="B237" s="7" t="s">
        <v>39</v>
      </c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26"/>
      <c r="P237" s="39"/>
    </row>
    <row r="238" spans="1:16" ht="24" x14ac:dyDescent="0.25">
      <c r="A238" s="5" t="s">
        <v>57</v>
      </c>
      <c r="B238" s="5" t="s">
        <v>37</v>
      </c>
      <c r="C238" s="6">
        <v>200</v>
      </c>
      <c r="D238" s="6">
        <v>6.8</v>
      </c>
      <c r="E238" s="6">
        <v>10</v>
      </c>
      <c r="F238" s="6">
        <v>38</v>
      </c>
      <c r="G238" s="6">
        <v>269.2</v>
      </c>
      <c r="H238" s="6">
        <v>0.08</v>
      </c>
      <c r="I238" s="6"/>
      <c r="J238" s="6"/>
      <c r="K238" s="6">
        <v>2.6</v>
      </c>
      <c r="L238" s="6">
        <v>16</v>
      </c>
      <c r="M238" s="6">
        <v>46</v>
      </c>
      <c r="N238" s="6">
        <v>10</v>
      </c>
      <c r="O238" s="26">
        <v>1</v>
      </c>
      <c r="P238" s="39"/>
    </row>
    <row r="239" spans="1:16" ht="24" x14ac:dyDescent="0.25">
      <c r="A239" s="5" t="s">
        <v>109</v>
      </c>
      <c r="B239" s="5" t="s">
        <v>110</v>
      </c>
      <c r="C239" s="6">
        <v>130</v>
      </c>
      <c r="D239" s="6">
        <v>10.47</v>
      </c>
      <c r="E239" s="6">
        <v>15.74</v>
      </c>
      <c r="F239" s="6">
        <v>11.35</v>
      </c>
      <c r="G239" s="6">
        <v>230.7</v>
      </c>
      <c r="H239" s="6">
        <v>0.14000000000000001</v>
      </c>
      <c r="I239" s="6">
        <v>0.92</v>
      </c>
      <c r="J239" s="6">
        <v>21.06</v>
      </c>
      <c r="K239" s="6"/>
      <c r="L239" s="6">
        <v>114</v>
      </c>
      <c r="M239" s="6">
        <v>28.67</v>
      </c>
      <c r="N239" s="6">
        <v>20.43</v>
      </c>
      <c r="O239" s="26">
        <v>1.79</v>
      </c>
      <c r="P239" s="39"/>
    </row>
    <row r="240" spans="1:16" x14ac:dyDescent="0.25">
      <c r="A240" s="5" t="s">
        <v>28</v>
      </c>
      <c r="B240" s="5" t="s">
        <v>29</v>
      </c>
      <c r="C240" s="6">
        <v>100</v>
      </c>
      <c r="D240" s="6">
        <v>7.9</v>
      </c>
      <c r="E240" s="6">
        <v>1</v>
      </c>
      <c r="F240" s="6">
        <v>48.3</v>
      </c>
      <c r="G240" s="6">
        <v>233.8</v>
      </c>
      <c r="H240" s="6">
        <v>0.1</v>
      </c>
      <c r="I240" s="6"/>
      <c r="J240" s="6"/>
      <c r="K240" s="6">
        <v>1.3</v>
      </c>
      <c r="L240" s="6">
        <v>23</v>
      </c>
      <c r="M240" s="6">
        <v>87</v>
      </c>
      <c r="N240" s="6">
        <v>33</v>
      </c>
      <c r="O240" s="26">
        <v>1.1000000000000001</v>
      </c>
      <c r="P240" s="39"/>
    </row>
    <row r="241" spans="1:16" ht="24" x14ac:dyDescent="0.25">
      <c r="A241" s="5" t="s">
        <v>46</v>
      </c>
      <c r="B241" s="5" t="s">
        <v>194</v>
      </c>
      <c r="C241" s="6">
        <v>80</v>
      </c>
      <c r="D241" s="6">
        <v>8</v>
      </c>
      <c r="E241" s="6">
        <v>5.6</v>
      </c>
      <c r="F241" s="6">
        <v>28.3</v>
      </c>
      <c r="G241" s="6">
        <v>198</v>
      </c>
      <c r="H241" s="6">
        <v>0.05</v>
      </c>
      <c r="I241" s="6">
        <v>0.04</v>
      </c>
      <c r="J241" s="6">
        <v>13.62</v>
      </c>
      <c r="K241" s="6">
        <v>0.81</v>
      </c>
      <c r="L241" s="6">
        <v>18.79</v>
      </c>
      <c r="M241" s="6">
        <v>89.09</v>
      </c>
      <c r="N241" s="6">
        <v>16</v>
      </c>
      <c r="O241" s="26">
        <v>0.72</v>
      </c>
      <c r="P241" s="39"/>
    </row>
    <row r="242" spans="1:16" ht="24" x14ac:dyDescent="0.25">
      <c r="A242" s="5" t="s">
        <v>64</v>
      </c>
      <c r="B242" s="5" t="s">
        <v>48</v>
      </c>
      <c r="C242" s="6">
        <v>200</v>
      </c>
      <c r="D242" s="6">
        <v>0.53</v>
      </c>
      <c r="E242" s="5"/>
      <c r="F242" s="6">
        <v>9.4700000000000006</v>
      </c>
      <c r="G242" s="6">
        <v>40</v>
      </c>
      <c r="H242" s="6"/>
      <c r="I242" s="6">
        <v>0.27</v>
      </c>
      <c r="J242" s="6"/>
      <c r="K242" s="6"/>
      <c r="L242" s="6">
        <v>13.6</v>
      </c>
      <c r="M242" s="6">
        <v>22.13</v>
      </c>
      <c r="N242" s="6">
        <v>11.73</v>
      </c>
      <c r="O242" s="26">
        <v>2.13</v>
      </c>
      <c r="P242" s="39"/>
    </row>
    <row r="243" spans="1:16" x14ac:dyDescent="0.25">
      <c r="A243" s="5"/>
      <c r="B243" s="7" t="s">
        <v>32</v>
      </c>
      <c r="C243" s="8"/>
      <c r="D243" s="19">
        <f>SUM(D238:D242)</f>
        <v>33.700000000000003</v>
      </c>
      <c r="E243" s="19">
        <f t="shared" ref="E243:O243" si="37">SUM(E238:E242)</f>
        <v>32.340000000000003</v>
      </c>
      <c r="F243" s="19">
        <f t="shared" si="37"/>
        <v>135.42000000000002</v>
      </c>
      <c r="G243" s="19">
        <f t="shared" si="37"/>
        <v>971.7</v>
      </c>
      <c r="H243" s="19">
        <f t="shared" si="37"/>
        <v>0.37000000000000005</v>
      </c>
      <c r="I243" s="19">
        <f t="shared" si="37"/>
        <v>1.23</v>
      </c>
      <c r="J243" s="19">
        <f t="shared" si="37"/>
        <v>34.68</v>
      </c>
      <c r="K243" s="19">
        <f t="shared" si="37"/>
        <v>4.7100000000000009</v>
      </c>
      <c r="L243" s="19">
        <f t="shared" si="37"/>
        <v>185.39</v>
      </c>
      <c r="M243" s="19">
        <f t="shared" si="37"/>
        <v>272.89000000000004</v>
      </c>
      <c r="N243" s="19">
        <f t="shared" si="37"/>
        <v>91.160000000000011</v>
      </c>
      <c r="O243" s="29">
        <f t="shared" si="37"/>
        <v>6.74</v>
      </c>
      <c r="P243" s="39">
        <v>57.39</v>
      </c>
    </row>
    <row r="244" spans="1:16" x14ac:dyDescent="0.25">
      <c r="A244" s="5"/>
      <c r="B244" s="7" t="s">
        <v>40</v>
      </c>
      <c r="C244" s="8"/>
      <c r="D244" s="19">
        <f>D243+D236+D232+D224</f>
        <v>118.93</v>
      </c>
      <c r="E244" s="19">
        <f t="shared" ref="E244:N244" si="38">E243+E236+E232+E224</f>
        <v>108.45</v>
      </c>
      <c r="F244" s="19">
        <f t="shared" si="38"/>
        <v>442.80999999999995</v>
      </c>
      <c r="G244" s="19">
        <f t="shared" si="38"/>
        <v>3103.61</v>
      </c>
      <c r="H244" s="19">
        <f t="shared" si="38"/>
        <v>1.3</v>
      </c>
      <c r="I244" s="19">
        <f t="shared" si="38"/>
        <v>33.54</v>
      </c>
      <c r="J244" s="19">
        <f t="shared" si="38"/>
        <v>168.7</v>
      </c>
      <c r="K244" s="19">
        <f t="shared" si="38"/>
        <v>13.21</v>
      </c>
      <c r="L244" s="19">
        <f t="shared" si="38"/>
        <v>785.65000000000009</v>
      </c>
      <c r="M244" s="19">
        <f t="shared" si="38"/>
        <v>954.90000000000009</v>
      </c>
      <c r="N244" s="19">
        <f t="shared" si="38"/>
        <v>358.17</v>
      </c>
      <c r="O244" s="29">
        <f>O243+O236+O232+O224</f>
        <v>20.47</v>
      </c>
      <c r="P244" s="39">
        <f>P224+P232+P236+P243</f>
        <v>229.71000000000004</v>
      </c>
    </row>
    <row r="245" spans="1:16" x14ac:dyDescent="0.25">
      <c r="A245" s="5"/>
      <c r="B245" s="7" t="s">
        <v>195</v>
      </c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26"/>
      <c r="P245" s="39"/>
    </row>
    <row r="246" spans="1:16" ht="24" x14ac:dyDescent="0.25">
      <c r="A246" s="5" t="s">
        <v>196</v>
      </c>
      <c r="B246" s="5" t="s">
        <v>197</v>
      </c>
      <c r="C246" s="6">
        <v>180</v>
      </c>
      <c r="D246" s="6">
        <v>25.02</v>
      </c>
      <c r="E246" s="6">
        <v>17.28</v>
      </c>
      <c r="F246" s="6">
        <v>36.18</v>
      </c>
      <c r="G246" s="6">
        <v>400.32</v>
      </c>
      <c r="H246" s="6">
        <v>0.1</v>
      </c>
      <c r="I246" s="6">
        <v>0.36</v>
      </c>
      <c r="J246" s="6">
        <v>108</v>
      </c>
      <c r="K246" s="6">
        <v>1.44</v>
      </c>
      <c r="L246" s="6">
        <v>338.4</v>
      </c>
      <c r="M246" s="6">
        <v>234</v>
      </c>
      <c r="N246" s="6">
        <v>39.6</v>
      </c>
      <c r="O246" s="26">
        <v>1.62</v>
      </c>
      <c r="P246" s="39"/>
    </row>
    <row r="247" spans="1:16" ht="24" x14ac:dyDescent="0.25">
      <c r="A247" s="5" t="s">
        <v>125</v>
      </c>
      <c r="B247" s="5" t="s">
        <v>126</v>
      </c>
      <c r="C247" s="6">
        <v>50</v>
      </c>
      <c r="D247" s="6">
        <v>3.64</v>
      </c>
      <c r="E247" s="6">
        <v>6.26</v>
      </c>
      <c r="F247" s="6">
        <v>21.96</v>
      </c>
      <c r="G247" s="6">
        <v>159</v>
      </c>
      <c r="H247" s="6">
        <v>0.06</v>
      </c>
      <c r="I247" s="6"/>
      <c r="J247" s="6">
        <v>2</v>
      </c>
      <c r="K247" s="6"/>
      <c r="L247" s="6">
        <v>9.9</v>
      </c>
      <c r="M247" s="6">
        <v>35</v>
      </c>
      <c r="N247" s="6">
        <v>13.7</v>
      </c>
      <c r="O247" s="26">
        <v>0.65</v>
      </c>
      <c r="P247" s="39"/>
    </row>
    <row r="248" spans="1:16" x14ac:dyDescent="0.25">
      <c r="A248" s="5" t="s">
        <v>28</v>
      </c>
      <c r="B248" s="5" t="s">
        <v>29</v>
      </c>
      <c r="C248" s="6">
        <v>100</v>
      </c>
      <c r="D248" s="6">
        <v>7.9</v>
      </c>
      <c r="E248" s="6">
        <v>1</v>
      </c>
      <c r="F248" s="6">
        <v>48.3</v>
      </c>
      <c r="G248" s="6">
        <v>233.8</v>
      </c>
      <c r="H248" s="6">
        <v>0.1</v>
      </c>
      <c r="I248" s="6"/>
      <c r="J248" s="6"/>
      <c r="K248" s="6">
        <v>1.3</v>
      </c>
      <c r="L248" s="6">
        <v>23</v>
      </c>
      <c r="M248" s="6">
        <v>87</v>
      </c>
      <c r="N248" s="6">
        <v>33</v>
      </c>
      <c r="O248" s="26">
        <v>1.1000000000000001</v>
      </c>
      <c r="P248" s="39"/>
    </row>
    <row r="249" spans="1:16" ht="24" x14ac:dyDescent="0.25">
      <c r="A249" s="5" t="s">
        <v>76</v>
      </c>
      <c r="B249" s="5" t="s">
        <v>77</v>
      </c>
      <c r="C249" s="6">
        <v>10</v>
      </c>
      <c r="D249" s="6">
        <v>0.08</v>
      </c>
      <c r="E249" s="6">
        <v>7.25</v>
      </c>
      <c r="F249" s="6">
        <v>0.13</v>
      </c>
      <c r="G249" s="6">
        <v>66</v>
      </c>
      <c r="H249" s="6"/>
      <c r="I249" s="6"/>
      <c r="J249" s="6">
        <v>40</v>
      </c>
      <c r="K249" s="6"/>
      <c r="L249" s="6">
        <v>2.4</v>
      </c>
      <c r="M249" s="6">
        <v>3</v>
      </c>
      <c r="N249" s="6"/>
      <c r="O249" s="26">
        <v>0.02</v>
      </c>
      <c r="P249" s="39"/>
    </row>
    <row r="250" spans="1:16" ht="24" x14ac:dyDescent="0.25">
      <c r="A250" s="5" t="s">
        <v>30</v>
      </c>
      <c r="B250" s="5" t="s">
        <v>31</v>
      </c>
      <c r="C250" s="6" t="s">
        <v>38</v>
      </c>
      <c r="D250" s="6">
        <v>0.02</v>
      </c>
      <c r="E250" s="6">
        <v>0.01</v>
      </c>
      <c r="F250" s="6">
        <v>13.9</v>
      </c>
      <c r="G250" s="6">
        <v>55</v>
      </c>
      <c r="H250" s="6"/>
      <c r="I250" s="6">
        <v>1.1200000000000001</v>
      </c>
      <c r="J250" s="6"/>
      <c r="K250" s="6">
        <v>0.01</v>
      </c>
      <c r="L250" s="6">
        <v>2.86</v>
      </c>
      <c r="M250" s="6">
        <v>1.34</v>
      </c>
      <c r="N250" s="6">
        <v>0.73</v>
      </c>
      <c r="O250" s="26">
        <v>0.08</v>
      </c>
      <c r="P250" s="39"/>
    </row>
    <row r="251" spans="1:16" x14ac:dyDescent="0.25">
      <c r="A251" s="5"/>
      <c r="B251" s="7" t="s">
        <v>32</v>
      </c>
      <c r="C251" s="6"/>
      <c r="D251" s="8">
        <f>SUM(D246:D250)</f>
        <v>36.660000000000004</v>
      </c>
      <c r="E251" s="8">
        <f t="shared" ref="E251:O251" si="39">SUM(E246:E250)</f>
        <v>31.8</v>
      </c>
      <c r="F251" s="8">
        <f t="shared" si="39"/>
        <v>120.47</v>
      </c>
      <c r="G251" s="8">
        <f t="shared" si="39"/>
        <v>914.11999999999989</v>
      </c>
      <c r="H251" s="8">
        <f t="shared" si="39"/>
        <v>0.26</v>
      </c>
      <c r="I251" s="8">
        <f t="shared" si="39"/>
        <v>1.48</v>
      </c>
      <c r="J251" s="8">
        <f t="shared" si="39"/>
        <v>150</v>
      </c>
      <c r="K251" s="8">
        <f t="shared" si="39"/>
        <v>2.75</v>
      </c>
      <c r="L251" s="8">
        <f t="shared" si="39"/>
        <v>376.55999999999995</v>
      </c>
      <c r="M251" s="8">
        <f t="shared" si="39"/>
        <v>360.34</v>
      </c>
      <c r="N251" s="8">
        <f t="shared" si="39"/>
        <v>87.03</v>
      </c>
      <c r="O251" s="28">
        <f t="shared" si="39"/>
        <v>3.47</v>
      </c>
      <c r="P251" s="39">
        <v>68.88</v>
      </c>
    </row>
    <row r="252" spans="1:16" x14ac:dyDescent="0.25">
      <c r="A252" s="5"/>
      <c r="B252" s="8" t="s">
        <v>33</v>
      </c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26"/>
      <c r="P252" s="39"/>
    </row>
    <row r="253" spans="1:16" ht="24" x14ac:dyDescent="0.25">
      <c r="A253" s="5" t="s">
        <v>198</v>
      </c>
      <c r="B253" s="5" t="s">
        <v>199</v>
      </c>
      <c r="C253" s="6">
        <v>100</v>
      </c>
      <c r="D253" s="6">
        <v>1.5</v>
      </c>
      <c r="E253" s="6">
        <v>7.4</v>
      </c>
      <c r="F253" s="6">
        <v>5.4</v>
      </c>
      <c r="G253" s="6">
        <v>94</v>
      </c>
      <c r="H253" s="6">
        <v>0.04</v>
      </c>
      <c r="I253" s="6">
        <v>2.4300000000000002</v>
      </c>
      <c r="J253" s="6"/>
      <c r="K253" s="6">
        <v>3.78</v>
      </c>
      <c r="L253" s="6">
        <v>25.32</v>
      </c>
      <c r="M253" s="6">
        <v>40.51</v>
      </c>
      <c r="N253" s="6">
        <v>16.77</v>
      </c>
      <c r="O253" s="26">
        <v>0.86</v>
      </c>
      <c r="P253" s="39"/>
    </row>
    <row r="254" spans="1:16" ht="24" x14ac:dyDescent="0.25">
      <c r="A254" s="5" t="s">
        <v>200</v>
      </c>
      <c r="B254" s="5" t="s">
        <v>201</v>
      </c>
      <c r="C254" s="6">
        <v>250</v>
      </c>
      <c r="D254" s="6">
        <v>1.97</v>
      </c>
      <c r="E254" s="6">
        <v>2.71</v>
      </c>
      <c r="F254" s="6">
        <v>12.11</v>
      </c>
      <c r="G254" s="6">
        <v>85.75</v>
      </c>
      <c r="H254" s="6">
        <v>0.09</v>
      </c>
      <c r="I254" s="6">
        <v>8.25</v>
      </c>
      <c r="J254" s="6"/>
      <c r="K254" s="6"/>
      <c r="L254" s="6">
        <v>26.7</v>
      </c>
      <c r="M254" s="6">
        <v>55.98</v>
      </c>
      <c r="N254" s="6">
        <v>22.77</v>
      </c>
      <c r="O254" s="26">
        <v>0.87</v>
      </c>
      <c r="P254" s="39"/>
    </row>
    <row r="255" spans="1:16" ht="24" x14ac:dyDescent="0.25">
      <c r="A255" s="5" t="s">
        <v>202</v>
      </c>
      <c r="B255" s="5" t="s">
        <v>203</v>
      </c>
      <c r="C255" s="6">
        <v>200</v>
      </c>
      <c r="D255" s="6">
        <v>18.2</v>
      </c>
      <c r="E255" s="6">
        <v>6.86</v>
      </c>
      <c r="F255" s="6">
        <v>41.32</v>
      </c>
      <c r="G255" s="6">
        <v>299</v>
      </c>
      <c r="H255" s="6">
        <v>0.4</v>
      </c>
      <c r="I255" s="6"/>
      <c r="J255" s="6">
        <v>28</v>
      </c>
      <c r="K255" s="6"/>
      <c r="L255" s="6">
        <v>307.14</v>
      </c>
      <c r="M255" s="6">
        <v>123.86</v>
      </c>
      <c r="N255" s="6">
        <v>99.81</v>
      </c>
      <c r="O255" s="26">
        <v>6.28</v>
      </c>
      <c r="P255" s="39"/>
    </row>
    <row r="256" spans="1:16" ht="24" x14ac:dyDescent="0.25">
      <c r="A256" s="5" t="s">
        <v>169</v>
      </c>
      <c r="B256" s="5" t="s">
        <v>170</v>
      </c>
      <c r="C256" s="6">
        <v>130</v>
      </c>
      <c r="D256" s="6">
        <v>17.670000000000002</v>
      </c>
      <c r="E256" s="6">
        <v>15.18</v>
      </c>
      <c r="F256" s="6">
        <v>4.3899999999999997</v>
      </c>
      <c r="G256" s="6">
        <v>225</v>
      </c>
      <c r="H256" s="6">
        <v>7.0000000000000007E-2</v>
      </c>
      <c r="I256" s="6">
        <v>2.16</v>
      </c>
      <c r="J256" s="6">
        <v>56.25</v>
      </c>
      <c r="K256" s="6"/>
      <c r="L256" s="6">
        <v>58.35</v>
      </c>
      <c r="M256" s="6">
        <v>135.75</v>
      </c>
      <c r="N256" s="6">
        <v>19.71</v>
      </c>
      <c r="O256" s="26">
        <v>1.36</v>
      </c>
      <c r="P256" s="39"/>
    </row>
    <row r="257" spans="1:16" ht="24" x14ac:dyDescent="0.25">
      <c r="A257" s="5" t="s">
        <v>64</v>
      </c>
      <c r="B257" s="5" t="s">
        <v>48</v>
      </c>
      <c r="C257" s="6">
        <v>200</v>
      </c>
      <c r="D257" s="6">
        <v>0.53</v>
      </c>
      <c r="E257" s="5"/>
      <c r="F257" s="6">
        <v>9.4700000000000006</v>
      </c>
      <c r="G257" s="6">
        <v>40</v>
      </c>
      <c r="H257" s="6"/>
      <c r="I257" s="6">
        <v>0.27</v>
      </c>
      <c r="J257" s="6"/>
      <c r="K257" s="6"/>
      <c r="L257" s="6">
        <v>13.6</v>
      </c>
      <c r="M257" s="6">
        <v>22.13</v>
      </c>
      <c r="N257" s="6">
        <v>11.73</v>
      </c>
      <c r="O257" s="26">
        <v>2.13</v>
      </c>
      <c r="P257" s="39"/>
    </row>
    <row r="258" spans="1:16" x14ac:dyDescent="0.25">
      <c r="A258" s="5" t="s">
        <v>28</v>
      </c>
      <c r="B258" s="5" t="s">
        <v>29</v>
      </c>
      <c r="C258" s="6">
        <v>150</v>
      </c>
      <c r="D258" s="6">
        <v>11.85</v>
      </c>
      <c r="E258" s="6">
        <v>1.5</v>
      </c>
      <c r="F258" s="6">
        <v>72.45</v>
      </c>
      <c r="G258" s="6">
        <v>350.7</v>
      </c>
      <c r="H258" s="6">
        <v>0.15</v>
      </c>
      <c r="I258" s="6"/>
      <c r="J258" s="6"/>
      <c r="K258" s="6">
        <v>1.95</v>
      </c>
      <c r="L258" s="6">
        <v>130.5</v>
      </c>
      <c r="M258" s="6">
        <v>34.5</v>
      </c>
      <c r="N258" s="6">
        <v>49.5</v>
      </c>
      <c r="O258" s="26">
        <v>1.65</v>
      </c>
      <c r="P258" s="39"/>
    </row>
    <row r="259" spans="1:16" x14ac:dyDescent="0.25">
      <c r="A259" s="5"/>
      <c r="B259" s="7" t="s">
        <v>32</v>
      </c>
      <c r="C259" s="6"/>
      <c r="D259" s="8">
        <f>SUM(D253:D258)</f>
        <v>51.720000000000006</v>
      </c>
      <c r="E259" s="8">
        <f t="shared" ref="E259:O259" si="40">SUM(E253:E258)</f>
        <v>33.65</v>
      </c>
      <c r="F259" s="8">
        <f t="shared" si="40"/>
        <v>145.13999999999999</v>
      </c>
      <c r="G259" s="8">
        <f t="shared" si="40"/>
        <v>1094.45</v>
      </c>
      <c r="H259" s="8">
        <f t="shared" si="40"/>
        <v>0.75000000000000011</v>
      </c>
      <c r="I259" s="8">
        <f t="shared" si="40"/>
        <v>13.11</v>
      </c>
      <c r="J259" s="8">
        <f t="shared" si="40"/>
        <v>84.25</v>
      </c>
      <c r="K259" s="8">
        <f t="shared" si="40"/>
        <v>5.7299999999999995</v>
      </c>
      <c r="L259" s="8">
        <f t="shared" si="40"/>
        <v>561.61</v>
      </c>
      <c r="M259" s="8">
        <f t="shared" si="40"/>
        <v>412.73</v>
      </c>
      <c r="N259" s="8">
        <f t="shared" si="40"/>
        <v>220.29</v>
      </c>
      <c r="O259" s="28">
        <f t="shared" si="40"/>
        <v>13.15</v>
      </c>
      <c r="P259" s="42">
        <v>76.180000000000007</v>
      </c>
    </row>
    <row r="260" spans="1:16" x14ac:dyDescent="0.25">
      <c r="A260" s="5"/>
      <c r="B260" s="8" t="s">
        <v>36</v>
      </c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26"/>
      <c r="P260" s="39"/>
    </row>
    <row r="261" spans="1:16" x14ac:dyDescent="0.25">
      <c r="A261" s="5" t="s">
        <v>42</v>
      </c>
      <c r="B261" s="5" t="s">
        <v>204</v>
      </c>
      <c r="C261" s="6">
        <v>50</v>
      </c>
      <c r="D261" s="6">
        <v>3.66</v>
      </c>
      <c r="E261" s="6">
        <v>2.58</v>
      </c>
      <c r="F261" s="6">
        <v>23.25</v>
      </c>
      <c r="G261" s="6">
        <v>132</v>
      </c>
      <c r="H261" s="6">
        <v>0.03</v>
      </c>
      <c r="I261" s="6">
        <v>0.01</v>
      </c>
      <c r="J261" s="6">
        <v>8</v>
      </c>
      <c r="K261" s="6">
        <v>0.56999999999999995</v>
      </c>
      <c r="L261" s="6">
        <v>10.57</v>
      </c>
      <c r="M261" s="6">
        <v>29.76</v>
      </c>
      <c r="N261" s="6">
        <v>5.0999999999999996</v>
      </c>
      <c r="O261" s="26">
        <v>0.38</v>
      </c>
      <c r="P261" s="39"/>
    </row>
    <row r="262" spans="1:16" ht="24" x14ac:dyDescent="0.25">
      <c r="A262" s="5" t="s">
        <v>205</v>
      </c>
      <c r="B262" s="5" t="s">
        <v>206</v>
      </c>
      <c r="C262" s="6">
        <v>200</v>
      </c>
      <c r="D262" s="6">
        <v>8.1999999999999993</v>
      </c>
      <c r="E262" s="6">
        <v>3</v>
      </c>
      <c r="F262" s="6">
        <v>11.8</v>
      </c>
      <c r="G262" s="6">
        <v>104</v>
      </c>
      <c r="H262" s="6">
        <v>0.06</v>
      </c>
      <c r="I262" s="6">
        <v>1.2</v>
      </c>
      <c r="J262" s="6">
        <v>0.06</v>
      </c>
      <c r="K262" s="6"/>
      <c r="L262" s="6">
        <v>248</v>
      </c>
      <c r="M262" s="6">
        <v>190</v>
      </c>
      <c r="N262" s="6">
        <v>30</v>
      </c>
      <c r="O262" s="26">
        <v>0.2</v>
      </c>
      <c r="P262" s="39"/>
    </row>
    <row r="263" spans="1:16" x14ac:dyDescent="0.25">
      <c r="A263" s="5"/>
      <c r="B263" s="7" t="s">
        <v>32</v>
      </c>
      <c r="C263" s="6"/>
      <c r="D263" s="8">
        <f>SUM(D261:D262)</f>
        <v>11.86</v>
      </c>
      <c r="E263" s="8">
        <f t="shared" ref="E263:O263" si="41">SUM(E261:E262)</f>
        <v>5.58</v>
      </c>
      <c r="F263" s="8">
        <f t="shared" si="41"/>
        <v>35.049999999999997</v>
      </c>
      <c r="G263" s="19">
        <f t="shared" si="41"/>
        <v>236</v>
      </c>
      <c r="H263" s="8">
        <f t="shared" si="41"/>
        <v>0.09</v>
      </c>
      <c r="I263" s="8">
        <f t="shared" si="41"/>
        <v>1.21</v>
      </c>
      <c r="J263" s="8">
        <f t="shared" si="41"/>
        <v>8.06</v>
      </c>
      <c r="K263" s="8">
        <f t="shared" si="41"/>
        <v>0.56999999999999995</v>
      </c>
      <c r="L263" s="8">
        <f t="shared" si="41"/>
        <v>258.57</v>
      </c>
      <c r="M263" s="8">
        <f t="shared" si="41"/>
        <v>219.76</v>
      </c>
      <c r="N263" s="8">
        <f t="shared" si="41"/>
        <v>35.1</v>
      </c>
      <c r="O263" s="28">
        <f t="shared" si="41"/>
        <v>0.58000000000000007</v>
      </c>
      <c r="P263" s="39">
        <v>23.73</v>
      </c>
    </row>
    <row r="264" spans="1:16" x14ac:dyDescent="0.25">
      <c r="A264" s="5"/>
      <c r="B264" s="7" t="s">
        <v>39</v>
      </c>
      <c r="C264" s="6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28"/>
      <c r="P264" s="39"/>
    </row>
    <row r="265" spans="1:16" ht="24" x14ac:dyDescent="0.25">
      <c r="A265" s="5" t="s">
        <v>86</v>
      </c>
      <c r="B265" s="5" t="s">
        <v>43</v>
      </c>
      <c r="C265" s="6">
        <v>200</v>
      </c>
      <c r="D265" s="6">
        <v>4.0999999999999996</v>
      </c>
      <c r="E265" s="6">
        <v>3.1</v>
      </c>
      <c r="F265" s="6">
        <v>25.5</v>
      </c>
      <c r="G265" s="6">
        <v>146.30000000000001</v>
      </c>
      <c r="H265" s="6">
        <v>1.54</v>
      </c>
      <c r="I265" s="6">
        <v>5</v>
      </c>
      <c r="J265" s="6">
        <v>44.2</v>
      </c>
      <c r="K265" s="6">
        <v>0.2</v>
      </c>
      <c r="L265" s="6">
        <v>51</v>
      </c>
      <c r="M265" s="6">
        <v>102.6</v>
      </c>
      <c r="N265" s="6">
        <v>35.6</v>
      </c>
      <c r="O265" s="26">
        <v>1.1399999999999999</v>
      </c>
      <c r="P265" s="39"/>
    </row>
    <row r="266" spans="1:16" ht="24" x14ac:dyDescent="0.25">
      <c r="A266" s="5" t="s">
        <v>87</v>
      </c>
      <c r="B266" s="5" t="s">
        <v>88</v>
      </c>
      <c r="C266" s="6">
        <v>110</v>
      </c>
      <c r="D266" s="6">
        <v>6.88</v>
      </c>
      <c r="E266" s="6">
        <v>16.489999999999998</v>
      </c>
      <c r="F266" s="6">
        <v>9.99</v>
      </c>
      <c r="G266" s="6">
        <v>226</v>
      </c>
      <c r="H266" s="6">
        <v>0.18</v>
      </c>
      <c r="I266" s="6">
        <v>0.91</v>
      </c>
      <c r="J266" s="6">
        <v>16.559999999999999</v>
      </c>
      <c r="K266" s="6"/>
      <c r="L266" s="6">
        <v>22.88</v>
      </c>
      <c r="M266" s="6">
        <v>86.9</v>
      </c>
      <c r="N266" s="6">
        <v>16.71</v>
      </c>
      <c r="O266" s="26">
        <v>0.88</v>
      </c>
      <c r="P266" s="39"/>
    </row>
    <row r="267" spans="1:16" x14ac:dyDescent="0.25">
      <c r="A267" s="5" t="s">
        <v>28</v>
      </c>
      <c r="B267" s="5" t="s">
        <v>29</v>
      </c>
      <c r="C267" s="6">
        <v>100</v>
      </c>
      <c r="D267" s="6">
        <v>7.9</v>
      </c>
      <c r="E267" s="6">
        <v>1</v>
      </c>
      <c r="F267" s="6">
        <v>48.3</v>
      </c>
      <c r="G267" s="6">
        <v>233.8</v>
      </c>
      <c r="H267" s="6">
        <v>0.1</v>
      </c>
      <c r="I267" s="6"/>
      <c r="J267" s="6"/>
      <c r="K267" s="6">
        <v>1.3</v>
      </c>
      <c r="L267" s="6">
        <v>23</v>
      </c>
      <c r="M267" s="6">
        <v>87</v>
      </c>
      <c r="N267" s="6">
        <v>33</v>
      </c>
      <c r="O267" s="26">
        <v>1.1000000000000001</v>
      </c>
      <c r="P267" s="39"/>
    </row>
    <row r="268" spans="1:16" x14ac:dyDescent="0.25">
      <c r="A268" s="5" t="s">
        <v>101</v>
      </c>
      <c r="B268" s="5" t="s">
        <v>102</v>
      </c>
      <c r="C268" s="6">
        <v>50</v>
      </c>
      <c r="D268" s="6">
        <v>3.42</v>
      </c>
      <c r="E268" s="6">
        <v>3.25</v>
      </c>
      <c r="F268" s="6">
        <v>18.66</v>
      </c>
      <c r="G268" s="6">
        <v>119.17</v>
      </c>
      <c r="H268" s="6">
        <v>0.03</v>
      </c>
      <c r="I268" s="6">
        <v>0.01</v>
      </c>
      <c r="J268" s="6">
        <v>11.9</v>
      </c>
      <c r="K268" s="6">
        <v>0.53</v>
      </c>
      <c r="L268" s="6">
        <v>15.18</v>
      </c>
      <c r="M268" s="6">
        <v>30.89</v>
      </c>
      <c r="N268" s="6">
        <v>4.88</v>
      </c>
      <c r="O268" s="26">
        <v>0.36</v>
      </c>
      <c r="P268" s="39"/>
    </row>
    <row r="269" spans="1:16" ht="24" x14ac:dyDescent="0.25">
      <c r="A269" s="5" t="s">
        <v>213</v>
      </c>
      <c r="B269" s="5" t="s">
        <v>214</v>
      </c>
      <c r="C269" s="6">
        <v>200</v>
      </c>
      <c r="D269" s="6">
        <v>1.52</v>
      </c>
      <c r="E269" s="6">
        <v>1.35</v>
      </c>
      <c r="F269" s="6">
        <v>15.9</v>
      </c>
      <c r="G269" s="6">
        <v>81</v>
      </c>
      <c r="H269" s="6">
        <v>0.04</v>
      </c>
      <c r="I269" s="6">
        <v>1.33</v>
      </c>
      <c r="J269" s="6">
        <v>10</v>
      </c>
      <c r="K269" s="6"/>
      <c r="L269" s="6">
        <v>126.6</v>
      </c>
      <c r="M269" s="6">
        <v>92.8</v>
      </c>
      <c r="N269" s="6">
        <v>15.4</v>
      </c>
      <c r="O269" s="26">
        <v>0.41</v>
      </c>
      <c r="P269" s="39"/>
    </row>
    <row r="270" spans="1:16" ht="24" x14ac:dyDescent="0.25">
      <c r="A270" s="5" t="s">
        <v>71</v>
      </c>
      <c r="B270" s="5" t="s">
        <v>72</v>
      </c>
      <c r="C270" s="6">
        <v>100</v>
      </c>
      <c r="D270" s="6">
        <v>0.4</v>
      </c>
      <c r="E270" s="6">
        <v>0.4</v>
      </c>
      <c r="F270" s="6">
        <v>9.8000000000000007</v>
      </c>
      <c r="G270" s="6">
        <v>44.4</v>
      </c>
      <c r="H270" s="6">
        <v>0.03</v>
      </c>
      <c r="I270" s="6">
        <v>10</v>
      </c>
      <c r="J270" s="6"/>
      <c r="K270" s="6">
        <v>0.2</v>
      </c>
      <c r="L270" s="5">
        <v>16</v>
      </c>
      <c r="M270" s="6">
        <v>11</v>
      </c>
      <c r="N270" s="6">
        <v>9</v>
      </c>
      <c r="O270" s="26">
        <v>2.2000000000000002</v>
      </c>
      <c r="P270" s="39"/>
    </row>
    <row r="271" spans="1:16" x14ac:dyDescent="0.25">
      <c r="A271" s="5"/>
      <c r="B271" s="7" t="s">
        <v>32</v>
      </c>
      <c r="C271" s="8"/>
      <c r="D271" s="8">
        <f>SUM(D265:D270)</f>
        <v>24.220000000000002</v>
      </c>
      <c r="E271" s="8">
        <f t="shared" ref="E271:O271" si="42">SUM(E265:E270)</f>
        <v>25.59</v>
      </c>
      <c r="F271" s="8">
        <f t="shared" si="42"/>
        <v>128.15</v>
      </c>
      <c r="G271" s="8">
        <f t="shared" si="42"/>
        <v>850.67</v>
      </c>
      <c r="H271" s="8">
        <f t="shared" si="42"/>
        <v>1.9200000000000002</v>
      </c>
      <c r="I271" s="8">
        <f t="shared" si="42"/>
        <v>17.25</v>
      </c>
      <c r="J271" s="8">
        <f t="shared" si="42"/>
        <v>82.660000000000011</v>
      </c>
      <c r="K271" s="8">
        <f t="shared" si="42"/>
        <v>2.2300000000000004</v>
      </c>
      <c r="L271" s="8">
        <f t="shared" si="42"/>
        <v>254.66</v>
      </c>
      <c r="M271" s="8">
        <f t="shared" si="42"/>
        <v>411.19</v>
      </c>
      <c r="N271" s="8">
        <f t="shared" si="42"/>
        <v>114.59</v>
      </c>
      <c r="O271" s="28">
        <f t="shared" si="42"/>
        <v>6.09</v>
      </c>
      <c r="P271" s="39">
        <v>56.92</v>
      </c>
    </row>
    <row r="272" spans="1:16" x14ac:dyDescent="0.25">
      <c r="A272" s="5"/>
      <c r="B272" s="7" t="s">
        <v>40</v>
      </c>
      <c r="C272" s="8"/>
      <c r="D272" s="8">
        <f>D271+D263+D259+D251</f>
        <v>124.46000000000001</v>
      </c>
      <c r="E272" s="8">
        <f t="shared" ref="E272:O272" si="43">E271+E263+E259+E251</f>
        <v>96.61999999999999</v>
      </c>
      <c r="F272" s="8">
        <f t="shared" si="43"/>
        <v>428.80999999999995</v>
      </c>
      <c r="G272" s="19">
        <f t="shared" si="43"/>
        <v>3095.24</v>
      </c>
      <c r="H272" s="8">
        <f t="shared" si="43"/>
        <v>3.0200000000000005</v>
      </c>
      <c r="I272" s="8">
        <f t="shared" si="43"/>
        <v>33.049999999999997</v>
      </c>
      <c r="J272" s="8">
        <f t="shared" si="43"/>
        <v>324.97000000000003</v>
      </c>
      <c r="K272" s="8">
        <f t="shared" si="43"/>
        <v>11.28</v>
      </c>
      <c r="L272" s="8">
        <f t="shared" si="43"/>
        <v>1451.4</v>
      </c>
      <c r="M272" s="8">
        <f t="shared" si="43"/>
        <v>1404.02</v>
      </c>
      <c r="N272" s="8">
        <f t="shared" si="43"/>
        <v>457.01</v>
      </c>
      <c r="O272" s="28">
        <f t="shared" si="43"/>
        <v>23.29</v>
      </c>
      <c r="P272" s="39">
        <f>P251+P259+P263+P271</f>
        <v>225.70999999999998</v>
      </c>
    </row>
    <row r="273" spans="1:16" x14ac:dyDescent="0.25">
      <c r="A273" s="5"/>
      <c r="B273" s="7" t="s">
        <v>215</v>
      </c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26"/>
      <c r="P273" s="39"/>
    </row>
    <row r="274" spans="1:16" ht="24" x14ac:dyDescent="0.25">
      <c r="A274" s="5" t="s">
        <v>123</v>
      </c>
      <c r="B274" s="5" t="s">
        <v>124</v>
      </c>
      <c r="C274" s="6">
        <v>250</v>
      </c>
      <c r="D274" s="6">
        <v>7.23</v>
      </c>
      <c r="E274" s="6">
        <v>12.93</v>
      </c>
      <c r="F274" s="6">
        <v>33.590000000000003</v>
      </c>
      <c r="G274" s="6">
        <v>276.22000000000003</v>
      </c>
      <c r="H274" s="6">
        <v>0.27</v>
      </c>
      <c r="I274" s="6">
        <v>0.56999999999999995</v>
      </c>
      <c r="J274" s="6">
        <v>29.25</v>
      </c>
      <c r="K274" s="6">
        <v>0.23</v>
      </c>
      <c r="L274" s="6">
        <v>226.21</v>
      </c>
      <c r="M274" s="6">
        <v>134.07</v>
      </c>
      <c r="N274" s="6">
        <v>62.72</v>
      </c>
      <c r="O274" s="26">
        <v>1.75</v>
      </c>
      <c r="P274" s="39"/>
    </row>
    <row r="275" spans="1:16" x14ac:dyDescent="0.25">
      <c r="A275" s="5" t="s">
        <v>28</v>
      </c>
      <c r="B275" s="5" t="s">
        <v>29</v>
      </c>
      <c r="C275" s="6">
        <v>100</v>
      </c>
      <c r="D275" s="6">
        <v>7.9</v>
      </c>
      <c r="E275" s="6">
        <v>1</v>
      </c>
      <c r="F275" s="6">
        <v>48.3</v>
      </c>
      <c r="G275" s="6">
        <v>233.8</v>
      </c>
      <c r="H275" s="6">
        <v>0.1</v>
      </c>
      <c r="I275" s="6"/>
      <c r="J275" s="6"/>
      <c r="K275" s="6">
        <v>1.3</v>
      </c>
      <c r="L275" s="6">
        <v>23</v>
      </c>
      <c r="M275" s="6">
        <v>87</v>
      </c>
      <c r="N275" s="6">
        <v>33</v>
      </c>
      <c r="O275" s="26">
        <v>1.1000000000000001</v>
      </c>
      <c r="P275" s="39"/>
    </row>
    <row r="276" spans="1:16" ht="24" x14ac:dyDescent="0.25">
      <c r="A276" s="5" t="s">
        <v>52</v>
      </c>
      <c r="B276" s="5" t="s">
        <v>229</v>
      </c>
      <c r="C276" s="6">
        <v>20</v>
      </c>
      <c r="D276" s="6">
        <v>4.4000000000000004</v>
      </c>
      <c r="E276" s="6">
        <v>5.4</v>
      </c>
      <c r="F276" s="6"/>
      <c r="G276" s="6">
        <v>66.2</v>
      </c>
      <c r="H276" s="6">
        <v>4.0000000000000001E-3</v>
      </c>
      <c r="I276" s="6">
        <v>0.24</v>
      </c>
      <c r="J276" s="18">
        <v>40</v>
      </c>
      <c r="K276" s="6">
        <v>0.06</v>
      </c>
      <c r="L276" s="6">
        <v>152</v>
      </c>
      <c r="M276" s="6">
        <v>120</v>
      </c>
      <c r="N276" s="6">
        <v>8</v>
      </c>
      <c r="O276" s="26">
        <v>0.16</v>
      </c>
      <c r="P276" s="39"/>
    </row>
    <row r="277" spans="1:16" ht="24" x14ac:dyDescent="0.25">
      <c r="A277" s="5" t="s">
        <v>216</v>
      </c>
      <c r="B277" s="5" t="s">
        <v>217</v>
      </c>
      <c r="C277" s="6">
        <v>50</v>
      </c>
      <c r="D277" s="6">
        <v>4.17</v>
      </c>
      <c r="E277" s="6">
        <v>1.6</v>
      </c>
      <c r="F277" s="6">
        <v>22.4</v>
      </c>
      <c r="G277" s="6">
        <v>120.83</v>
      </c>
      <c r="H277" s="6">
        <v>7.0000000000000007E-2</v>
      </c>
      <c r="I277" s="6"/>
      <c r="J277" s="6"/>
      <c r="K277" s="6"/>
      <c r="L277" s="6">
        <v>11.25</v>
      </c>
      <c r="M277" s="6">
        <v>38.409999999999997</v>
      </c>
      <c r="N277" s="6">
        <v>16.16</v>
      </c>
      <c r="O277" s="26">
        <v>0.73</v>
      </c>
      <c r="P277" s="39"/>
    </row>
    <row r="278" spans="1:16" ht="24" x14ac:dyDescent="0.25">
      <c r="A278" s="5" t="s">
        <v>64</v>
      </c>
      <c r="B278" s="5" t="s">
        <v>48</v>
      </c>
      <c r="C278" s="6">
        <v>200</v>
      </c>
      <c r="D278" s="6">
        <v>0.53</v>
      </c>
      <c r="E278" s="5"/>
      <c r="F278" s="6">
        <v>9.4700000000000006</v>
      </c>
      <c r="G278" s="6">
        <v>40</v>
      </c>
      <c r="H278" s="6"/>
      <c r="I278" s="6">
        <v>0.27</v>
      </c>
      <c r="J278" s="6"/>
      <c r="K278" s="6"/>
      <c r="L278" s="6">
        <v>13.6</v>
      </c>
      <c r="M278" s="6">
        <v>22.13</v>
      </c>
      <c r="N278" s="6">
        <v>11.73</v>
      </c>
      <c r="O278" s="26">
        <v>2.13</v>
      </c>
      <c r="P278" s="39"/>
    </row>
    <row r="279" spans="1:16" ht="24" x14ac:dyDescent="0.25">
      <c r="A279" s="5" t="s">
        <v>78</v>
      </c>
      <c r="B279" s="5" t="s">
        <v>79</v>
      </c>
      <c r="C279" s="5" t="s">
        <v>228</v>
      </c>
      <c r="D279" s="6">
        <v>5.08</v>
      </c>
      <c r="E279" s="6">
        <v>4.5999999999999996</v>
      </c>
      <c r="F279" s="6">
        <v>0.28000000000000003</v>
      </c>
      <c r="G279" s="6">
        <v>62.84</v>
      </c>
      <c r="H279" s="6">
        <v>0.03</v>
      </c>
      <c r="I279" s="6"/>
      <c r="J279" s="6">
        <v>100</v>
      </c>
      <c r="K279" s="6">
        <v>0.24</v>
      </c>
      <c r="L279" s="6">
        <v>22</v>
      </c>
      <c r="M279" s="6">
        <v>76.8</v>
      </c>
      <c r="N279" s="6">
        <v>4.8</v>
      </c>
      <c r="O279" s="26">
        <v>1</v>
      </c>
      <c r="P279" s="39"/>
    </row>
    <row r="280" spans="1:16" x14ac:dyDescent="0.25">
      <c r="A280" s="5"/>
      <c r="B280" s="7" t="s">
        <v>32</v>
      </c>
      <c r="C280" s="8"/>
      <c r="D280" s="8">
        <f>SUM(D274:D279)</f>
        <v>29.310000000000002</v>
      </c>
      <c r="E280" s="8">
        <f t="shared" ref="E280:O280" si="44">SUM(E274:E279)</f>
        <v>25.53</v>
      </c>
      <c r="F280" s="8">
        <f t="shared" si="44"/>
        <v>114.03999999999999</v>
      </c>
      <c r="G280" s="8">
        <f t="shared" si="44"/>
        <v>799.8900000000001</v>
      </c>
      <c r="H280" s="8">
        <f t="shared" si="44"/>
        <v>0.47399999999999998</v>
      </c>
      <c r="I280" s="8">
        <f t="shared" si="44"/>
        <v>1.08</v>
      </c>
      <c r="J280" s="8">
        <f t="shared" si="44"/>
        <v>169.25</v>
      </c>
      <c r="K280" s="8">
        <f t="shared" si="44"/>
        <v>1.83</v>
      </c>
      <c r="L280" s="8">
        <f t="shared" si="44"/>
        <v>448.06000000000006</v>
      </c>
      <c r="M280" s="8">
        <f t="shared" si="44"/>
        <v>478.41</v>
      </c>
      <c r="N280" s="8">
        <f t="shared" si="44"/>
        <v>136.41</v>
      </c>
      <c r="O280" s="28">
        <f t="shared" si="44"/>
        <v>6.87</v>
      </c>
      <c r="P280" s="39">
        <v>40.020000000000003</v>
      </c>
    </row>
    <row r="281" spans="1:16" x14ac:dyDescent="0.25">
      <c r="A281" s="5"/>
      <c r="B281" s="8" t="s">
        <v>33</v>
      </c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26"/>
      <c r="P281" s="39"/>
    </row>
    <row r="282" spans="1:16" ht="36" x14ac:dyDescent="0.25">
      <c r="A282" s="5" t="s">
        <v>218</v>
      </c>
      <c r="B282" s="5" t="s">
        <v>219</v>
      </c>
      <c r="C282" s="6">
        <v>100</v>
      </c>
      <c r="D282" s="6">
        <v>3.7</v>
      </c>
      <c r="E282" s="6">
        <v>9.1</v>
      </c>
      <c r="F282" s="6">
        <v>4.4000000000000004</v>
      </c>
      <c r="G282" s="6">
        <v>104</v>
      </c>
      <c r="H282" s="6">
        <v>0.06</v>
      </c>
      <c r="I282" s="6">
        <v>9.83</v>
      </c>
      <c r="J282" s="6">
        <v>25</v>
      </c>
      <c r="K282" s="6">
        <v>3.88</v>
      </c>
      <c r="L282" s="6">
        <v>37.270000000000003</v>
      </c>
      <c r="M282" s="6">
        <v>65.98</v>
      </c>
      <c r="N282" s="6">
        <v>15.27</v>
      </c>
      <c r="O282" s="26">
        <v>0.82</v>
      </c>
      <c r="P282" s="39"/>
    </row>
    <row r="283" spans="1:16" ht="24" x14ac:dyDescent="0.25">
      <c r="A283" s="5" t="s">
        <v>220</v>
      </c>
      <c r="B283" s="5" t="s">
        <v>221</v>
      </c>
      <c r="C283" s="6">
        <v>250</v>
      </c>
      <c r="D283" s="6">
        <v>2.84</v>
      </c>
      <c r="E283" s="6">
        <v>4.09</v>
      </c>
      <c r="F283" s="6">
        <v>11.33</v>
      </c>
      <c r="G283" s="6">
        <v>102.2</v>
      </c>
      <c r="H283" s="6">
        <v>7.0000000000000007E-2</v>
      </c>
      <c r="I283" s="6">
        <v>5.36</v>
      </c>
      <c r="J283" s="6"/>
      <c r="K283" s="6"/>
      <c r="L283" s="6">
        <v>43.3</v>
      </c>
      <c r="M283" s="6">
        <v>79.599999999999994</v>
      </c>
      <c r="N283" s="6">
        <v>27.56</v>
      </c>
      <c r="O283" s="26">
        <v>1.38</v>
      </c>
      <c r="P283" s="39"/>
    </row>
    <row r="284" spans="1:16" ht="24" x14ac:dyDescent="0.25">
      <c r="A284" s="5" t="s">
        <v>222</v>
      </c>
      <c r="B284" s="5" t="s">
        <v>223</v>
      </c>
      <c r="C284" s="6">
        <v>200</v>
      </c>
      <c r="D284" s="6">
        <v>4.8499999999999996</v>
      </c>
      <c r="E284" s="6">
        <v>5.73</v>
      </c>
      <c r="F284" s="6">
        <v>48.89</v>
      </c>
      <c r="G284" s="6">
        <v>266</v>
      </c>
      <c r="H284" s="6">
        <v>0.03</v>
      </c>
      <c r="I284" s="6"/>
      <c r="J284" s="6"/>
      <c r="K284" s="6"/>
      <c r="L284" s="6">
        <v>3.22</v>
      </c>
      <c r="M284" s="6">
        <v>80.8</v>
      </c>
      <c r="N284" s="6">
        <v>25.34</v>
      </c>
      <c r="O284" s="26">
        <v>0.68</v>
      </c>
      <c r="P284" s="39"/>
    </row>
    <row r="285" spans="1:16" ht="24" x14ac:dyDescent="0.25">
      <c r="A285" s="5" t="s">
        <v>224</v>
      </c>
      <c r="B285" s="5" t="s">
        <v>225</v>
      </c>
      <c r="C285" s="6">
        <v>100</v>
      </c>
      <c r="D285" s="6">
        <v>13.26</v>
      </c>
      <c r="E285" s="6">
        <v>11.23</v>
      </c>
      <c r="F285" s="6">
        <v>3.52</v>
      </c>
      <c r="G285" s="6">
        <v>185</v>
      </c>
      <c r="H285" s="6">
        <v>0.02</v>
      </c>
      <c r="I285" s="6">
        <v>8.4499999999999993</v>
      </c>
      <c r="J285" s="6">
        <v>5782</v>
      </c>
      <c r="K285" s="6"/>
      <c r="L285" s="6">
        <v>239.32</v>
      </c>
      <c r="M285" s="6">
        <v>33.21</v>
      </c>
      <c r="N285" s="6">
        <v>17.47</v>
      </c>
      <c r="O285" s="26">
        <v>5</v>
      </c>
      <c r="P285" s="39"/>
    </row>
    <row r="286" spans="1:16" x14ac:dyDescent="0.25">
      <c r="A286" s="5" t="s">
        <v>28</v>
      </c>
      <c r="B286" s="5" t="s">
        <v>29</v>
      </c>
      <c r="C286" s="6">
        <v>150</v>
      </c>
      <c r="D286" s="6">
        <v>11.85</v>
      </c>
      <c r="E286" s="6">
        <v>1.5</v>
      </c>
      <c r="F286" s="6">
        <v>72.45</v>
      </c>
      <c r="G286" s="6">
        <v>350.7</v>
      </c>
      <c r="H286" s="6">
        <v>0.15</v>
      </c>
      <c r="I286" s="6"/>
      <c r="J286" s="6"/>
      <c r="K286" s="6">
        <v>1.95</v>
      </c>
      <c r="L286" s="6">
        <v>34.5</v>
      </c>
      <c r="M286" s="6">
        <v>130.5</v>
      </c>
      <c r="N286" s="6">
        <v>49.5</v>
      </c>
      <c r="O286" s="26">
        <v>1.65</v>
      </c>
      <c r="P286" s="39"/>
    </row>
    <row r="287" spans="1:16" ht="24" x14ac:dyDescent="0.25">
      <c r="A287" s="5" t="s">
        <v>64</v>
      </c>
      <c r="B287" s="5" t="s">
        <v>48</v>
      </c>
      <c r="C287" s="6">
        <v>200</v>
      </c>
      <c r="D287" s="6">
        <v>0.53</v>
      </c>
      <c r="E287" s="5"/>
      <c r="F287" s="6">
        <v>9.4700000000000006</v>
      </c>
      <c r="G287" s="6">
        <v>40</v>
      </c>
      <c r="H287" s="6"/>
      <c r="I287" s="6">
        <v>0.27</v>
      </c>
      <c r="J287" s="6"/>
      <c r="K287" s="6"/>
      <c r="L287" s="6">
        <v>13.6</v>
      </c>
      <c r="M287" s="6">
        <v>22.13</v>
      </c>
      <c r="N287" s="6">
        <v>11.73</v>
      </c>
      <c r="O287" s="26">
        <v>2.13</v>
      </c>
      <c r="P287" s="39"/>
    </row>
    <row r="288" spans="1:16" x14ac:dyDescent="0.25">
      <c r="A288" s="5"/>
      <c r="B288" s="7" t="s">
        <v>32</v>
      </c>
      <c r="C288" s="8"/>
      <c r="D288" s="8">
        <f>SUM(D282:D287)</f>
        <v>37.03</v>
      </c>
      <c r="E288" s="8">
        <f t="shared" ref="E288:O288" si="45">SUM(E282:E287)</f>
        <v>31.650000000000002</v>
      </c>
      <c r="F288" s="8">
        <f t="shared" si="45"/>
        <v>150.06</v>
      </c>
      <c r="G288" s="8">
        <f t="shared" si="45"/>
        <v>1047.9000000000001</v>
      </c>
      <c r="H288" s="8">
        <f t="shared" si="45"/>
        <v>0.32999999999999996</v>
      </c>
      <c r="I288" s="8">
        <f t="shared" si="45"/>
        <v>23.91</v>
      </c>
      <c r="J288" s="8">
        <f t="shared" si="45"/>
        <v>5807</v>
      </c>
      <c r="K288" s="8">
        <f t="shared" si="45"/>
        <v>5.83</v>
      </c>
      <c r="L288" s="8">
        <f t="shared" si="45"/>
        <v>371.21000000000004</v>
      </c>
      <c r="M288" s="8">
        <f t="shared" si="45"/>
        <v>412.21999999999997</v>
      </c>
      <c r="N288" s="8">
        <f t="shared" si="45"/>
        <v>146.86999999999998</v>
      </c>
      <c r="O288" s="28">
        <f t="shared" si="45"/>
        <v>11.66</v>
      </c>
      <c r="P288" s="39">
        <v>74.03</v>
      </c>
    </row>
    <row r="289" spans="1:16" x14ac:dyDescent="0.25">
      <c r="A289" s="5"/>
      <c r="B289" s="8" t="s">
        <v>36</v>
      </c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26"/>
      <c r="P289" s="39"/>
    </row>
    <row r="290" spans="1:16" ht="24" x14ac:dyDescent="0.25">
      <c r="A290" s="5" t="s">
        <v>207</v>
      </c>
      <c r="B290" s="5" t="s">
        <v>208</v>
      </c>
      <c r="C290" s="6">
        <v>75</v>
      </c>
      <c r="D290" s="6">
        <v>4.46</v>
      </c>
      <c r="E290" s="6">
        <v>2.98</v>
      </c>
      <c r="F290" s="6">
        <v>44.12</v>
      </c>
      <c r="G290" s="6">
        <v>222</v>
      </c>
      <c r="H290" s="6">
        <v>0.08</v>
      </c>
      <c r="I290" s="6">
        <v>0.08</v>
      </c>
      <c r="J290" s="6">
        <v>18</v>
      </c>
      <c r="K290" s="6"/>
      <c r="L290" s="6">
        <v>15.6</v>
      </c>
      <c r="M290" s="6">
        <v>42.8</v>
      </c>
      <c r="N290" s="6">
        <v>17.399999999999999</v>
      </c>
      <c r="O290" s="26">
        <v>1.08</v>
      </c>
      <c r="P290" s="39"/>
    </row>
    <row r="291" spans="1:16" ht="24" x14ac:dyDescent="0.25">
      <c r="A291" s="5" t="s">
        <v>209</v>
      </c>
      <c r="B291" s="5" t="s">
        <v>210</v>
      </c>
      <c r="C291" s="6">
        <v>200</v>
      </c>
      <c r="D291" s="6">
        <v>3.66</v>
      </c>
      <c r="E291" s="6">
        <v>2.6</v>
      </c>
      <c r="F291" s="6">
        <v>25.08</v>
      </c>
      <c r="G291" s="6">
        <v>138.4</v>
      </c>
      <c r="H291" s="6">
        <v>0.02</v>
      </c>
      <c r="I291" s="6">
        <v>0.38</v>
      </c>
      <c r="J291" s="6">
        <v>23.75</v>
      </c>
      <c r="K291" s="6"/>
      <c r="L291" s="6">
        <v>127.99</v>
      </c>
      <c r="M291" s="6">
        <v>117.86</v>
      </c>
      <c r="N291" s="6">
        <v>17.989999999999998</v>
      </c>
      <c r="O291" s="26">
        <v>0.64</v>
      </c>
      <c r="P291" s="39"/>
    </row>
    <row r="292" spans="1:16" x14ac:dyDescent="0.25">
      <c r="A292" s="5"/>
      <c r="B292" s="7" t="s">
        <v>32</v>
      </c>
      <c r="C292" s="6"/>
      <c r="D292" s="8">
        <f>SUM(D290:D291)</f>
        <v>8.120000000000001</v>
      </c>
      <c r="E292" s="8">
        <f t="shared" ref="E292:O292" si="46">SUM(E290:E291)</f>
        <v>5.58</v>
      </c>
      <c r="F292" s="8">
        <f t="shared" si="46"/>
        <v>69.199999999999989</v>
      </c>
      <c r="G292" s="8">
        <f t="shared" si="46"/>
        <v>360.4</v>
      </c>
      <c r="H292" s="8">
        <f t="shared" si="46"/>
        <v>0.1</v>
      </c>
      <c r="I292" s="8">
        <f t="shared" si="46"/>
        <v>0.46</v>
      </c>
      <c r="J292" s="8">
        <f t="shared" si="46"/>
        <v>41.75</v>
      </c>
      <c r="K292" s="8">
        <f t="shared" si="46"/>
        <v>0</v>
      </c>
      <c r="L292" s="8">
        <f t="shared" si="46"/>
        <v>143.59</v>
      </c>
      <c r="M292" s="8">
        <f t="shared" si="46"/>
        <v>160.66</v>
      </c>
      <c r="N292" s="8">
        <f t="shared" si="46"/>
        <v>35.39</v>
      </c>
      <c r="O292" s="28">
        <f t="shared" si="46"/>
        <v>1.7200000000000002</v>
      </c>
      <c r="P292" s="39">
        <v>30</v>
      </c>
    </row>
    <row r="293" spans="1:16" x14ac:dyDescent="0.25">
      <c r="A293" s="5"/>
      <c r="B293" s="7" t="s">
        <v>39</v>
      </c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26"/>
      <c r="P293" s="39"/>
    </row>
    <row r="294" spans="1:16" ht="24" x14ac:dyDescent="0.25">
      <c r="A294" s="5" t="s">
        <v>211</v>
      </c>
      <c r="B294" s="5" t="s">
        <v>212</v>
      </c>
      <c r="C294" s="6">
        <v>300</v>
      </c>
      <c r="D294" s="5">
        <v>13.8</v>
      </c>
      <c r="E294" s="6">
        <v>4.96</v>
      </c>
      <c r="F294" s="6">
        <v>38.4</v>
      </c>
      <c r="G294" s="6">
        <v>253.35</v>
      </c>
      <c r="H294" s="6">
        <v>0.28999999999999998</v>
      </c>
      <c r="I294" s="6">
        <v>20.34</v>
      </c>
      <c r="J294" s="6">
        <v>63</v>
      </c>
      <c r="K294" s="6">
        <v>3.19</v>
      </c>
      <c r="L294" s="6">
        <v>273.2</v>
      </c>
      <c r="M294" s="6">
        <v>63.24</v>
      </c>
      <c r="N294" s="6">
        <v>66.72</v>
      </c>
      <c r="O294" s="26">
        <v>3.38</v>
      </c>
      <c r="P294" s="39"/>
    </row>
    <row r="295" spans="1:16" ht="24" x14ac:dyDescent="0.25">
      <c r="A295" s="5" t="s">
        <v>141</v>
      </c>
      <c r="B295" s="5" t="s">
        <v>157</v>
      </c>
      <c r="C295" s="6">
        <v>75</v>
      </c>
      <c r="D295" s="6">
        <v>4.71</v>
      </c>
      <c r="E295" s="6">
        <v>1.92</v>
      </c>
      <c r="F295" s="6">
        <v>27.53</v>
      </c>
      <c r="G295" s="6">
        <v>146</v>
      </c>
      <c r="H295" s="6">
        <v>0.08</v>
      </c>
      <c r="I295" s="6">
        <v>0.62</v>
      </c>
      <c r="J295" s="6">
        <v>6.25</v>
      </c>
      <c r="K295" s="6"/>
      <c r="L295" s="6">
        <v>46.52</v>
      </c>
      <c r="M295" s="6">
        <v>18.03</v>
      </c>
      <c r="N295" s="6">
        <v>18.28</v>
      </c>
      <c r="O295" s="26">
        <v>0.88</v>
      </c>
      <c r="P295" s="39"/>
    </row>
    <row r="296" spans="1:16" ht="24" x14ac:dyDescent="0.25">
      <c r="A296" s="5" t="s">
        <v>64</v>
      </c>
      <c r="B296" s="5" t="s">
        <v>48</v>
      </c>
      <c r="C296" s="6">
        <v>200</v>
      </c>
      <c r="D296" s="6">
        <v>0.53</v>
      </c>
      <c r="E296" s="5"/>
      <c r="F296" s="6">
        <v>9.4700000000000006</v>
      </c>
      <c r="G296" s="6">
        <v>40</v>
      </c>
      <c r="H296" s="6"/>
      <c r="I296" s="6">
        <v>0.27</v>
      </c>
      <c r="J296" s="6"/>
      <c r="K296" s="6"/>
      <c r="L296" s="6">
        <v>13.6</v>
      </c>
      <c r="M296" s="6">
        <v>22.13</v>
      </c>
      <c r="N296" s="6">
        <v>11.73</v>
      </c>
      <c r="O296" s="26">
        <v>2.13</v>
      </c>
      <c r="P296" s="39"/>
    </row>
    <row r="297" spans="1:16" x14ac:dyDescent="0.25">
      <c r="A297" s="5" t="s">
        <v>28</v>
      </c>
      <c r="B297" s="5" t="s">
        <v>29</v>
      </c>
      <c r="C297" s="6">
        <v>100</v>
      </c>
      <c r="D297" s="6">
        <v>7.9</v>
      </c>
      <c r="E297" s="6">
        <v>1</v>
      </c>
      <c r="F297" s="6">
        <v>48.3</v>
      </c>
      <c r="G297" s="6">
        <v>233.8</v>
      </c>
      <c r="H297" s="6">
        <v>0.1</v>
      </c>
      <c r="I297" s="6"/>
      <c r="J297" s="6"/>
      <c r="K297" s="6">
        <v>1.3</v>
      </c>
      <c r="L297" s="6">
        <v>87</v>
      </c>
      <c r="M297" s="6">
        <v>23</v>
      </c>
      <c r="N297" s="6">
        <v>33</v>
      </c>
      <c r="O297" s="26">
        <v>1.1000000000000001</v>
      </c>
      <c r="P297" s="39"/>
    </row>
    <row r="298" spans="1:16" ht="24" x14ac:dyDescent="0.25">
      <c r="A298" s="5" t="s">
        <v>71</v>
      </c>
      <c r="B298" s="5" t="s">
        <v>115</v>
      </c>
      <c r="C298" s="6">
        <v>100</v>
      </c>
      <c r="D298" s="6">
        <v>0.9</v>
      </c>
      <c r="E298" s="6">
        <v>0.2</v>
      </c>
      <c r="F298" s="6">
        <v>8.1</v>
      </c>
      <c r="G298" s="6">
        <v>43</v>
      </c>
      <c r="H298" s="6">
        <v>0.04</v>
      </c>
      <c r="I298" s="6">
        <v>60</v>
      </c>
      <c r="J298" s="6">
        <v>8</v>
      </c>
      <c r="K298" s="6">
        <v>0.2</v>
      </c>
      <c r="L298" s="6">
        <v>34</v>
      </c>
      <c r="M298" s="6">
        <v>23</v>
      </c>
      <c r="N298" s="6">
        <v>13</v>
      </c>
      <c r="O298" s="26">
        <v>0.3</v>
      </c>
      <c r="P298" s="39"/>
    </row>
    <row r="299" spans="1:16" ht="24" x14ac:dyDescent="0.25">
      <c r="A299" s="5" t="s">
        <v>120</v>
      </c>
      <c r="B299" s="5" t="s">
        <v>27</v>
      </c>
      <c r="C299" s="6">
        <v>20</v>
      </c>
      <c r="D299" s="6">
        <v>4.6399999999999997</v>
      </c>
      <c r="E299" s="6">
        <v>5.9</v>
      </c>
      <c r="F299" s="6"/>
      <c r="G299" s="6">
        <v>71.66</v>
      </c>
      <c r="H299" s="6">
        <v>0.01</v>
      </c>
      <c r="I299" s="6">
        <v>0.14000000000000001</v>
      </c>
      <c r="J299" s="6">
        <v>52</v>
      </c>
      <c r="K299" s="6">
        <v>0.1</v>
      </c>
      <c r="L299" s="6">
        <v>176</v>
      </c>
      <c r="M299" s="6">
        <v>100</v>
      </c>
      <c r="N299" s="6">
        <v>7</v>
      </c>
      <c r="O299" s="26">
        <v>0.2</v>
      </c>
      <c r="P299" s="39"/>
    </row>
    <row r="300" spans="1:16" ht="24" x14ac:dyDescent="0.25">
      <c r="A300" s="5" t="s">
        <v>76</v>
      </c>
      <c r="B300" s="5" t="s">
        <v>77</v>
      </c>
      <c r="C300" s="6">
        <v>10</v>
      </c>
      <c r="D300" s="6">
        <v>0.08</v>
      </c>
      <c r="E300" s="6">
        <v>7.25</v>
      </c>
      <c r="F300" s="6">
        <v>0.13</v>
      </c>
      <c r="G300" s="18">
        <v>66</v>
      </c>
      <c r="H300" s="6"/>
      <c r="I300" s="6"/>
      <c r="J300" s="6">
        <v>40</v>
      </c>
      <c r="K300" s="6"/>
      <c r="L300" s="6">
        <v>2.4</v>
      </c>
      <c r="M300" s="6">
        <v>3</v>
      </c>
      <c r="N300" s="6"/>
      <c r="O300" s="26">
        <v>0.02</v>
      </c>
      <c r="P300" s="39"/>
    </row>
    <row r="301" spans="1:16" x14ac:dyDescent="0.25">
      <c r="A301" s="5"/>
      <c r="B301" s="7" t="s">
        <v>32</v>
      </c>
      <c r="C301" s="8"/>
      <c r="D301" s="8">
        <f>SUM(D294:D300)</f>
        <v>32.56</v>
      </c>
      <c r="E301" s="8">
        <f t="shared" ref="E301:O301" si="47">SUM(E294:E300)</f>
        <v>21.23</v>
      </c>
      <c r="F301" s="8">
        <f t="shared" si="47"/>
        <v>131.93</v>
      </c>
      <c r="G301" s="8">
        <f t="shared" si="47"/>
        <v>853.81000000000006</v>
      </c>
      <c r="H301" s="8">
        <f t="shared" si="47"/>
        <v>0.52</v>
      </c>
      <c r="I301" s="8">
        <f t="shared" si="47"/>
        <v>81.37</v>
      </c>
      <c r="J301" s="8">
        <f t="shared" si="47"/>
        <v>169.25</v>
      </c>
      <c r="K301" s="8">
        <f t="shared" si="47"/>
        <v>4.79</v>
      </c>
      <c r="L301" s="8">
        <f t="shared" si="47"/>
        <v>632.71999999999991</v>
      </c>
      <c r="M301" s="8">
        <f t="shared" si="47"/>
        <v>252.4</v>
      </c>
      <c r="N301" s="8">
        <f t="shared" si="47"/>
        <v>149.73000000000002</v>
      </c>
      <c r="O301" s="28">
        <f t="shared" si="47"/>
        <v>8.01</v>
      </c>
      <c r="P301" s="39">
        <v>83.01</v>
      </c>
    </row>
    <row r="302" spans="1:16" x14ac:dyDescent="0.25">
      <c r="A302" s="48"/>
      <c r="B302" s="21" t="s">
        <v>40</v>
      </c>
      <c r="C302" s="22"/>
      <c r="D302" s="22">
        <f>D301+D292+D288+D280</f>
        <v>107.02000000000001</v>
      </c>
      <c r="E302" s="22">
        <f t="shared" ref="E302:O302" si="48">E301+E292+E288+E280</f>
        <v>83.990000000000009</v>
      </c>
      <c r="F302" s="22">
        <f t="shared" si="48"/>
        <v>465.23</v>
      </c>
      <c r="G302" s="45">
        <f t="shared" si="48"/>
        <v>3062</v>
      </c>
      <c r="H302" s="22">
        <f t="shared" si="48"/>
        <v>1.4239999999999999</v>
      </c>
      <c r="I302" s="22">
        <f t="shared" si="48"/>
        <v>106.82</v>
      </c>
      <c r="J302" s="22">
        <f t="shared" si="48"/>
        <v>6187.25</v>
      </c>
      <c r="K302" s="22">
        <f t="shared" si="48"/>
        <v>12.450000000000001</v>
      </c>
      <c r="L302" s="22">
        <f t="shared" si="48"/>
        <v>1595.58</v>
      </c>
      <c r="M302" s="22">
        <f t="shared" si="48"/>
        <v>1303.69</v>
      </c>
      <c r="N302" s="22">
        <f t="shared" si="48"/>
        <v>468.4</v>
      </c>
      <c r="O302" s="30">
        <f t="shared" si="48"/>
        <v>28.26</v>
      </c>
      <c r="P302" s="39">
        <f>P280+P288+P292+P301</f>
        <v>227.06</v>
      </c>
    </row>
    <row r="303" spans="1:16" x14ac:dyDescent="0.25">
      <c r="A303" s="23"/>
      <c r="B303" s="24" t="s">
        <v>230</v>
      </c>
      <c r="C303" s="23"/>
      <c r="D303" s="37">
        <f t="shared" ref="D303:O303" si="49">(D302+D272+D244+D217+D187+D162+D135+D106+D78+D52)/10</f>
        <v>110.14500000000001</v>
      </c>
      <c r="E303" s="37">
        <f t="shared" si="49"/>
        <v>95.628</v>
      </c>
      <c r="F303" s="37">
        <f t="shared" si="49"/>
        <v>444.80399999999997</v>
      </c>
      <c r="G303" s="37">
        <f t="shared" si="49"/>
        <v>3072.5249999999996</v>
      </c>
      <c r="H303" s="37">
        <f t="shared" si="49"/>
        <v>1.8781999999999996</v>
      </c>
      <c r="I303" s="37">
        <f t="shared" si="49"/>
        <v>57.854000000000006</v>
      </c>
      <c r="J303" s="37">
        <f t="shared" si="49"/>
        <v>1385.2627</v>
      </c>
      <c r="K303" s="37">
        <f t="shared" si="49"/>
        <v>17.113</v>
      </c>
      <c r="L303" s="37">
        <f t="shared" si="49"/>
        <v>1060.6229999999998</v>
      </c>
      <c r="M303" s="37">
        <f t="shared" si="49"/>
        <v>1431.5119999999999</v>
      </c>
      <c r="N303" s="37">
        <f t="shared" si="49"/>
        <v>457.41100000000006</v>
      </c>
      <c r="O303" s="38">
        <f t="shared" si="49"/>
        <v>23.265999999999998</v>
      </c>
      <c r="P303" s="40">
        <f>(P52+P78+P106+P135+P162+P187+P217+P244+P272+P302)/10</f>
        <v>228.99899999999997</v>
      </c>
    </row>
  </sheetData>
  <mergeCells count="12">
    <mergeCell ref="P22:P23"/>
    <mergeCell ref="C23:C24"/>
    <mergeCell ref="K1:P1"/>
    <mergeCell ref="F19:O19"/>
    <mergeCell ref="A21:C21"/>
    <mergeCell ref="L21:Q21"/>
    <mergeCell ref="A22:A24"/>
    <mergeCell ref="B22:B24"/>
    <mergeCell ref="D22:F23"/>
    <mergeCell ref="G22:G23"/>
    <mergeCell ref="H22:K23"/>
    <mergeCell ref="L22:O23"/>
  </mergeCells>
  <pageMargins left="0.7" right="0.7" top="0.75" bottom="0.75" header="0.3" footer="0.3"/>
  <pageSetup paperSize="9" scale="51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37"/>
  <sheetViews>
    <sheetView topLeftCell="A271" workbookViewId="0">
      <selection activeCell="A271" sqref="A1:XFD1048576"/>
    </sheetView>
  </sheetViews>
  <sheetFormatPr defaultRowHeight="15" x14ac:dyDescent="0.25"/>
  <cols>
    <col min="1" max="1" width="11.7109375" customWidth="1"/>
    <col min="2" max="2" width="21.140625" customWidth="1"/>
  </cols>
  <sheetData>
    <row r="1" spans="1:16" ht="15.75" x14ac:dyDescent="0.25">
      <c r="K1" s="117" t="s">
        <v>242</v>
      </c>
      <c r="L1" s="117"/>
      <c r="M1" s="117"/>
      <c r="N1" s="117"/>
      <c r="O1" s="117"/>
      <c r="P1" s="117"/>
    </row>
    <row r="3" spans="1:16" ht="15.75" x14ac:dyDescent="0.25">
      <c r="A3" s="1"/>
      <c r="F3" s="1" t="s">
        <v>0</v>
      </c>
    </row>
    <row r="4" spans="1:16" ht="15.75" x14ac:dyDescent="0.25">
      <c r="A4" s="1"/>
      <c r="F4" s="1" t="s">
        <v>1</v>
      </c>
    </row>
    <row r="5" spans="1:16" ht="15.75" x14ac:dyDescent="0.25">
      <c r="A5" s="1"/>
      <c r="F5" s="1" t="s">
        <v>2</v>
      </c>
    </row>
    <row r="6" spans="1:16" ht="15.75" x14ac:dyDescent="0.25">
      <c r="A6" s="1"/>
      <c r="F6" s="1" t="s">
        <v>3</v>
      </c>
    </row>
    <row r="7" spans="1:16" ht="15.75" x14ac:dyDescent="0.25">
      <c r="A7" s="1"/>
      <c r="F7" s="1" t="s">
        <v>4</v>
      </c>
    </row>
    <row r="8" spans="1:16" ht="15.75" x14ac:dyDescent="0.25">
      <c r="A8" s="1"/>
      <c r="F8" s="1" t="s">
        <v>304</v>
      </c>
    </row>
    <row r="9" spans="1:16" ht="15.75" x14ac:dyDescent="0.25">
      <c r="A9" s="1"/>
      <c r="F9" s="1" t="s">
        <v>5</v>
      </c>
    </row>
    <row r="10" spans="1:16" ht="15.75" x14ac:dyDescent="0.25">
      <c r="A10" s="1"/>
      <c r="F10" s="1"/>
    </row>
    <row r="11" spans="1:16" ht="15.75" x14ac:dyDescent="0.25">
      <c r="A11" s="53" t="s">
        <v>259</v>
      </c>
      <c r="B11" s="53"/>
      <c r="C11" s="53"/>
      <c r="D11" s="53"/>
      <c r="E11" s="53"/>
      <c r="F11" s="53"/>
      <c r="G11" s="2"/>
      <c r="H11" s="2"/>
      <c r="I11" s="2"/>
    </row>
    <row r="12" spans="1:16" ht="15.75" x14ac:dyDescent="0.25">
      <c r="A12" s="53" t="s">
        <v>254</v>
      </c>
      <c r="B12" s="54"/>
      <c r="C12" s="54"/>
      <c r="D12" s="54"/>
      <c r="E12" s="54"/>
      <c r="F12" s="54"/>
    </row>
    <row r="13" spans="1:16" ht="15.75" x14ac:dyDescent="0.25">
      <c r="A13" s="53" t="s">
        <v>255</v>
      </c>
      <c r="B13" s="54"/>
      <c r="C13" s="54"/>
      <c r="D13" s="54"/>
      <c r="E13" s="54"/>
      <c r="F13" s="54"/>
    </row>
    <row r="14" spans="1:16" ht="15.75" x14ac:dyDescent="0.25">
      <c r="A14" s="53" t="s">
        <v>260</v>
      </c>
      <c r="B14" s="54"/>
      <c r="C14" s="54"/>
      <c r="D14" s="54"/>
      <c r="E14" s="54"/>
      <c r="F14" s="54"/>
    </row>
    <row r="15" spans="1:16" ht="15.75" x14ac:dyDescent="0.25">
      <c r="A15" s="53" t="s">
        <v>256</v>
      </c>
      <c r="B15" s="54"/>
      <c r="C15" s="54"/>
      <c r="D15" s="54"/>
      <c r="E15" s="54"/>
      <c r="F15" s="54"/>
    </row>
    <row r="16" spans="1:16" ht="15.75" x14ac:dyDescent="0.25">
      <c r="A16" s="53"/>
      <c r="B16" s="54"/>
      <c r="C16" s="54"/>
      <c r="D16" s="54"/>
      <c r="E16" s="54"/>
      <c r="F16" s="54"/>
    </row>
    <row r="17" spans="1:17" ht="15.75" x14ac:dyDescent="0.25">
      <c r="A17" s="53"/>
      <c r="B17" s="54"/>
      <c r="C17" s="54"/>
      <c r="D17" s="54"/>
      <c r="E17" s="54"/>
      <c r="F17" s="54"/>
    </row>
    <row r="18" spans="1:17" ht="15.75" x14ac:dyDescent="0.25">
      <c r="A18" s="53" t="s">
        <v>257</v>
      </c>
      <c r="B18" s="54"/>
      <c r="C18" s="54"/>
      <c r="D18" s="54"/>
      <c r="E18" s="54"/>
      <c r="F18" s="54"/>
    </row>
    <row r="19" spans="1:17" x14ac:dyDescent="0.25">
      <c r="A19" s="51" t="s">
        <v>258</v>
      </c>
      <c r="C19" s="132" t="s">
        <v>261</v>
      </c>
      <c r="D19" s="132"/>
      <c r="E19" s="132"/>
      <c r="F19" s="132"/>
      <c r="G19" s="132"/>
      <c r="H19" s="132"/>
      <c r="I19" s="3"/>
      <c r="J19" s="3"/>
      <c r="K19" s="3"/>
      <c r="L19" s="3"/>
      <c r="M19" s="3"/>
      <c r="N19" s="3"/>
      <c r="O19" s="3"/>
    </row>
    <row r="20" spans="1:17" ht="15.75" x14ac:dyDescent="0.25">
      <c r="A20" s="1"/>
    </row>
    <row r="21" spans="1:17" x14ac:dyDescent="0.25">
      <c r="A21" s="120"/>
      <c r="B21" s="120"/>
      <c r="C21" s="120"/>
      <c r="L21" s="131" t="s">
        <v>241</v>
      </c>
      <c r="M21" s="131"/>
      <c r="N21" s="131"/>
      <c r="O21" s="131"/>
      <c r="P21" s="131"/>
      <c r="Q21" s="131"/>
    </row>
    <row r="22" spans="1:17" ht="24" x14ac:dyDescent="0.25">
      <c r="A22" s="126" t="s">
        <v>6</v>
      </c>
      <c r="B22" s="126" t="s">
        <v>7</v>
      </c>
      <c r="C22" s="5" t="s">
        <v>8</v>
      </c>
      <c r="D22" s="122" t="s">
        <v>9</v>
      </c>
      <c r="E22" s="123"/>
      <c r="F22" s="129"/>
      <c r="G22" s="126" t="s">
        <v>10</v>
      </c>
      <c r="H22" s="122" t="s">
        <v>11</v>
      </c>
      <c r="I22" s="123"/>
      <c r="J22" s="123"/>
      <c r="K22" s="129"/>
      <c r="L22" s="122" t="s">
        <v>12</v>
      </c>
      <c r="M22" s="123"/>
      <c r="N22" s="123"/>
      <c r="O22" s="123"/>
      <c r="P22" s="118" t="s">
        <v>234</v>
      </c>
    </row>
    <row r="23" spans="1:17" x14ac:dyDescent="0.25">
      <c r="A23" s="127"/>
      <c r="B23" s="127"/>
      <c r="C23" s="126" t="s">
        <v>13</v>
      </c>
      <c r="D23" s="124"/>
      <c r="E23" s="125"/>
      <c r="F23" s="130"/>
      <c r="G23" s="128"/>
      <c r="H23" s="124"/>
      <c r="I23" s="125"/>
      <c r="J23" s="125"/>
      <c r="K23" s="130"/>
      <c r="L23" s="124"/>
      <c r="M23" s="125"/>
      <c r="N23" s="125"/>
      <c r="O23" s="125"/>
      <c r="P23" s="119"/>
    </row>
    <row r="24" spans="1:17" x14ac:dyDescent="0.25">
      <c r="A24" s="128"/>
      <c r="B24" s="128"/>
      <c r="C24" s="128"/>
      <c r="D24" s="5" t="s">
        <v>14</v>
      </c>
      <c r="E24" s="5" t="s">
        <v>15</v>
      </c>
      <c r="F24" s="5" t="s">
        <v>16</v>
      </c>
      <c r="G24" s="4"/>
      <c r="H24" s="5" t="s">
        <v>17</v>
      </c>
      <c r="I24" s="5" t="s">
        <v>18</v>
      </c>
      <c r="J24" s="5" t="s">
        <v>19</v>
      </c>
      <c r="K24" s="5" t="s">
        <v>20</v>
      </c>
      <c r="L24" s="5" t="s">
        <v>21</v>
      </c>
      <c r="M24" s="5" t="s">
        <v>22</v>
      </c>
      <c r="N24" s="5" t="s">
        <v>23</v>
      </c>
      <c r="O24" s="25" t="s">
        <v>24</v>
      </c>
      <c r="P24" s="23"/>
    </row>
    <row r="25" spans="1:17" x14ac:dyDescent="0.25">
      <c r="A25" s="5">
        <v>1</v>
      </c>
      <c r="B25" s="6">
        <v>2</v>
      </c>
      <c r="C25" s="6">
        <v>4</v>
      </c>
      <c r="D25" s="5">
        <v>5</v>
      </c>
      <c r="E25" s="5">
        <v>6</v>
      </c>
      <c r="F25" s="5">
        <v>7</v>
      </c>
      <c r="G25" s="5">
        <v>8</v>
      </c>
      <c r="H25" s="5">
        <v>9</v>
      </c>
      <c r="I25" s="5">
        <v>10</v>
      </c>
      <c r="J25" s="5">
        <v>11</v>
      </c>
      <c r="K25" s="5">
        <v>12</v>
      </c>
      <c r="L25" s="5">
        <v>13</v>
      </c>
      <c r="M25" s="5">
        <v>14</v>
      </c>
      <c r="N25" s="5">
        <v>15</v>
      </c>
      <c r="O25" s="25">
        <v>16</v>
      </c>
      <c r="P25" s="23"/>
    </row>
    <row r="26" spans="1:17" x14ac:dyDescent="0.25">
      <c r="A26" s="4"/>
      <c r="B26" s="7" t="s">
        <v>25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25"/>
      <c r="P26" s="23"/>
    </row>
    <row r="27" spans="1:17" ht="24" x14ac:dyDescent="0.25">
      <c r="A27" s="5" t="s">
        <v>51</v>
      </c>
      <c r="B27" s="5" t="s">
        <v>26</v>
      </c>
      <c r="C27" s="6">
        <v>250</v>
      </c>
      <c r="D27" s="6">
        <v>7.52</v>
      </c>
      <c r="E27" s="6">
        <v>5.0599999999999996</v>
      </c>
      <c r="F27" s="6">
        <v>41.71</v>
      </c>
      <c r="G27" s="6">
        <v>242.51</v>
      </c>
      <c r="H27" s="6">
        <v>0.05</v>
      </c>
      <c r="I27" s="6">
        <v>0.45</v>
      </c>
      <c r="J27" s="6"/>
      <c r="K27" s="6">
        <v>0.12</v>
      </c>
      <c r="L27" s="6">
        <v>165.8</v>
      </c>
      <c r="M27" s="6">
        <v>137.18</v>
      </c>
      <c r="N27" s="6">
        <v>21.32</v>
      </c>
      <c r="O27" s="26">
        <v>0.32</v>
      </c>
      <c r="P27" s="23"/>
    </row>
    <row r="28" spans="1:17" ht="24" x14ac:dyDescent="0.25">
      <c r="A28" s="5" t="s">
        <v>76</v>
      </c>
      <c r="B28" s="5" t="s">
        <v>77</v>
      </c>
      <c r="C28" s="6">
        <v>10</v>
      </c>
      <c r="D28" s="6">
        <v>0.08</v>
      </c>
      <c r="E28" s="6">
        <v>7.25</v>
      </c>
      <c r="F28" s="6">
        <v>0.13</v>
      </c>
      <c r="G28" s="6">
        <v>66</v>
      </c>
      <c r="H28" s="6"/>
      <c r="I28" s="6"/>
      <c r="J28" s="6">
        <v>40</v>
      </c>
      <c r="K28" s="6"/>
      <c r="L28" s="6">
        <v>2.4</v>
      </c>
      <c r="M28" s="6">
        <v>3</v>
      </c>
      <c r="N28" s="6"/>
      <c r="O28" s="26">
        <v>0.02</v>
      </c>
      <c r="P28" s="23"/>
    </row>
    <row r="29" spans="1:17" x14ac:dyDescent="0.25">
      <c r="A29" s="5" t="s">
        <v>28</v>
      </c>
      <c r="B29" s="5" t="s">
        <v>266</v>
      </c>
      <c r="C29" s="6">
        <v>30</v>
      </c>
      <c r="D29" s="6">
        <v>2.2200000000000002</v>
      </c>
      <c r="E29" s="6">
        <v>2.82</v>
      </c>
      <c r="F29" s="6">
        <v>21.93</v>
      </c>
      <c r="G29" s="6">
        <v>122.1</v>
      </c>
      <c r="H29" s="6">
        <v>0.04</v>
      </c>
      <c r="I29" s="6"/>
      <c r="J29" s="6"/>
      <c r="K29" s="6">
        <v>1.1100000000000001</v>
      </c>
      <c r="L29" s="6">
        <v>7.8</v>
      </c>
      <c r="M29" s="6">
        <v>25.2</v>
      </c>
      <c r="N29" s="6">
        <v>9</v>
      </c>
      <c r="O29" s="26">
        <v>0.42</v>
      </c>
      <c r="P29" s="23"/>
    </row>
    <row r="30" spans="1:17" x14ac:dyDescent="0.25">
      <c r="A30" s="5" t="s">
        <v>28</v>
      </c>
      <c r="B30" s="5" t="s">
        <v>29</v>
      </c>
      <c r="C30" s="6">
        <v>100</v>
      </c>
      <c r="D30" s="6">
        <v>7.9</v>
      </c>
      <c r="E30" s="6">
        <v>1</v>
      </c>
      <c r="F30" s="6">
        <v>48.3</v>
      </c>
      <c r="G30" s="6">
        <v>233.8</v>
      </c>
      <c r="H30" s="6">
        <v>0.1</v>
      </c>
      <c r="I30" s="6"/>
      <c r="J30" s="6"/>
      <c r="K30" s="6">
        <v>1.3</v>
      </c>
      <c r="L30" s="6">
        <v>23</v>
      </c>
      <c r="M30" s="6">
        <v>87</v>
      </c>
      <c r="N30" s="6">
        <v>33</v>
      </c>
      <c r="O30" s="26">
        <v>1.1000000000000001</v>
      </c>
      <c r="P30" s="23"/>
    </row>
    <row r="31" spans="1:17" ht="24" x14ac:dyDescent="0.25">
      <c r="A31" s="5" t="s">
        <v>78</v>
      </c>
      <c r="B31" s="5" t="s">
        <v>79</v>
      </c>
      <c r="C31" s="5" t="s">
        <v>80</v>
      </c>
      <c r="D31" s="6">
        <v>5.08</v>
      </c>
      <c r="E31" s="6">
        <v>4.5999999999999996</v>
      </c>
      <c r="F31" s="6">
        <v>0.28000000000000003</v>
      </c>
      <c r="G31" s="6">
        <v>62.84</v>
      </c>
      <c r="H31" s="6">
        <v>0.03</v>
      </c>
      <c r="I31" s="6"/>
      <c r="J31" s="6">
        <v>100</v>
      </c>
      <c r="K31" s="6">
        <v>0.24</v>
      </c>
      <c r="L31" s="6">
        <v>22</v>
      </c>
      <c r="M31" s="6">
        <v>76.8</v>
      </c>
      <c r="N31" s="6">
        <v>4.8</v>
      </c>
      <c r="O31" s="26">
        <v>1</v>
      </c>
      <c r="P31" s="39"/>
    </row>
    <row r="32" spans="1:17" ht="24" x14ac:dyDescent="0.25">
      <c r="A32" s="5" t="s">
        <v>64</v>
      </c>
      <c r="B32" s="5" t="s">
        <v>48</v>
      </c>
      <c r="C32" s="6">
        <v>200</v>
      </c>
      <c r="D32" s="6">
        <v>0.53</v>
      </c>
      <c r="E32" s="5"/>
      <c r="F32" s="6">
        <v>9.4700000000000006</v>
      </c>
      <c r="G32" s="6">
        <v>40</v>
      </c>
      <c r="H32" s="6"/>
      <c r="I32" s="6">
        <v>0.27</v>
      </c>
      <c r="J32" s="6"/>
      <c r="K32" s="6"/>
      <c r="L32" s="6">
        <v>13.6</v>
      </c>
      <c r="M32" s="6">
        <v>22.13</v>
      </c>
      <c r="N32" s="6">
        <v>11.73</v>
      </c>
      <c r="O32" s="26">
        <v>2.13</v>
      </c>
      <c r="P32" s="39"/>
    </row>
    <row r="33" spans="1:32" s="62" customFormat="1" x14ac:dyDescent="0.25">
      <c r="A33" s="55"/>
      <c r="B33" s="56" t="s">
        <v>32</v>
      </c>
      <c r="C33" s="57"/>
      <c r="D33" s="56">
        <f t="shared" ref="D33:O33" si="0">SUM(D27:D32)</f>
        <v>23.33</v>
      </c>
      <c r="E33" s="56">
        <f t="shared" si="0"/>
        <v>20.729999999999997</v>
      </c>
      <c r="F33" s="58">
        <f t="shared" si="0"/>
        <v>121.82</v>
      </c>
      <c r="G33" s="56">
        <f t="shared" si="0"/>
        <v>767.25000000000011</v>
      </c>
      <c r="H33" s="56">
        <f t="shared" si="0"/>
        <v>0.22</v>
      </c>
      <c r="I33" s="56">
        <f t="shared" si="0"/>
        <v>0.72</v>
      </c>
      <c r="J33" s="56">
        <f t="shared" si="0"/>
        <v>140</v>
      </c>
      <c r="K33" s="56">
        <f t="shared" si="0"/>
        <v>2.7700000000000005</v>
      </c>
      <c r="L33" s="59">
        <f t="shared" si="0"/>
        <v>234.60000000000002</v>
      </c>
      <c r="M33" s="56">
        <f t="shared" si="0"/>
        <v>351.31</v>
      </c>
      <c r="N33" s="56">
        <f t="shared" si="0"/>
        <v>79.850000000000009</v>
      </c>
      <c r="O33" s="60">
        <f t="shared" si="0"/>
        <v>4.99</v>
      </c>
      <c r="P33" s="61">
        <v>33.799999999999997</v>
      </c>
    </row>
    <row r="34" spans="1:32" ht="12.75" customHeight="1" x14ac:dyDescent="0.25">
      <c r="A34" s="5"/>
      <c r="B34" s="8" t="s">
        <v>33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26"/>
      <c r="P34" s="39"/>
    </row>
    <row r="35" spans="1:32" ht="21.75" customHeight="1" x14ac:dyDescent="0.25">
      <c r="A35" s="5" t="s">
        <v>54</v>
      </c>
      <c r="B35" s="5" t="s">
        <v>267</v>
      </c>
      <c r="C35" s="6">
        <v>100</v>
      </c>
      <c r="D35" s="6">
        <v>1.1100000000000001</v>
      </c>
      <c r="E35" s="6">
        <v>6.18</v>
      </c>
      <c r="F35" s="6">
        <v>4.62</v>
      </c>
      <c r="G35" s="6">
        <v>78.56</v>
      </c>
      <c r="H35" s="6">
        <v>0.09</v>
      </c>
      <c r="I35" s="6">
        <v>20.3</v>
      </c>
      <c r="J35" s="6"/>
      <c r="K35" s="6">
        <v>3.37</v>
      </c>
      <c r="L35" s="6">
        <v>17.21</v>
      </c>
      <c r="M35" s="6">
        <v>32.119999999999997</v>
      </c>
      <c r="N35" s="6">
        <v>17.62</v>
      </c>
      <c r="O35" s="26">
        <v>0.83</v>
      </c>
      <c r="P35" s="39"/>
    </row>
    <row r="36" spans="1:32" ht="22.5" customHeight="1" x14ac:dyDescent="0.25">
      <c r="A36" s="5" t="s">
        <v>180</v>
      </c>
      <c r="B36" s="5" t="s">
        <v>181</v>
      </c>
      <c r="C36" s="6">
        <v>250</v>
      </c>
      <c r="D36" s="6">
        <v>5.49</v>
      </c>
      <c r="E36" s="6">
        <v>5.27</v>
      </c>
      <c r="F36" s="6">
        <v>16.53</v>
      </c>
      <c r="G36" s="6">
        <v>148.25</v>
      </c>
      <c r="H36" s="6">
        <v>0.22</v>
      </c>
      <c r="I36" s="6">
        <v>5.82</v>
      </c>
      <c r="J36" s="6"/>
      <c r="K36" s="6"/>
      <c r="L36" s="6">
        <v>42.68</v>
      </c>
      <c r="M36" s="6">
        <v>88.1</v>
      </c>
      <c r="N36" s="6">
        <v>35.57</v>
      </c>
      <c r="O36" s="26">
        <v>2.0499999999999998</v>
      </c>
      <c r="P36" s="39"/>
    </row>
    <row r="37" spans="1:32" ht="21.75" customHeight="1" x14ac:dyDescent="0.25">
      <c r="A37" s="10" t="s">
        <v>95</v>
      </c>
      <c r="B37" s="10" t="s">
        <v>47</v>
      </c>
      <c r="C37" s="11">
        <v>300</v>
      </c>
      <c r="D37" s="9">
        <v>27.82</v>
      </c>
      <c r="E37" s="6">
        <v>16.100000000000001</v>
      </c>
      <c r="F37" s="6">
        <v>54.67</v>
      </c>
      <c r="G37" s="6">
        <v>474</v>
      </c>
      <c r="H37" s="6">
        <v>0.216</v>
      </c>
      <c r="I37" s="6">
        <v>9.69</v>
      </c>
      <c r="J37" s="6">
        <v>7.8</v>
      </c>
      <c r="K37" s="6"/>
      <c r="L37" s="6">
        <v>74.94</v>
      </c>
      <c r="M37" s="6">
        <v>298.2</v>
      </c>
      <c r="N37" s="6">
        <v>80.89</v>
      </c>
      <c r="O37" s="26">
        <v>3.27</v>
      </c>
      <c r="P37" s="39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3"/>
      <c r="AF37" s="34"/>
    </row>
    <row r="38" spans="1:32" ht="21.75" customHeight="1" x14ac:dyDescent="0.25">
      <c r="A38" s="5" t="s">
        <v>269</v>
      </c>
      <c r="B38" s="5" t="s">
        <v>268</v>
      </c>
      <c r="C38" s="6">
        <v>30</v>
      </c>
      <c r="D38" s="6">
        <v>2.5</v>
      </c>
      <c r="E38" s="6">
        <v>1</v>
      </c>
      <c r="F38" s="6">
        <v>12.75</v>
      </c>
      <c r="G38" s="6">
        <v>77.7</v>
      </c>
      <c r="H38" s="6">
        <v>0.1</v>
      </c>
      <c r="I38" s="6">
        <v>0.12</v>
      </c>
      <c r="J38" s="6">
        <v>2E-3</v>
      </c>
      <c r="K38" s="6" t="s">
        <v>270</v>
      </c>
      <c r="L38" s="6">
        <v>37.5</v>
      </c>
      <c r="M38" s="6">
        <v>12</v>
      </c>
      <c r="N38" s="6">
        <v>0.8</v>
      </c>
      <c r="O38" s="26"/>
      <c r="P38" s="39"/>
      <c r="Q38" s="31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3"/>
      <c r="AF38" s="34"/>
    </row>
    <row r="39" spans="1:32" ht="21.75" customHeight="1" x14ac:dyDescent="0.25">
      <c r="A39" s="5" t="s">
        <v>28</v>
      </c>
      <c r="B39" s="5" t="s">
        <v>29</v>
      </c>
      <c r="C39" s="6">
        <v>150</v>
      </c>
      <c r="D39" s="6">
        <v>11.85</v>
      </c>
      <c r="E39" s="6">
        <v>1.5</v>
      </c>
      <c r="F39" s="6">
        <v>72.45</v>
      </c>
      <c r="G39" s="6">
        <v>350.7</v>
      </c>
      <c r="H39" s="6">
        <v>0.15</v>
      </c>
      <c r="I39" s="6"/>
      <c r="J39" s="6"/>
      <c r="K39" s="6">
        <v>1.95</v>
      </c>
      <c r="L39" s="6">
        <v>34.5</v>
      </c>
      <c r="M39" s="6">
        <v>130.5</v>
      </c>
      <c r="N39" s="6">
        <v>49.5</v>
      </c>
      <c r="O39" s="26">
        <v>1.65</v>
      </c>
      <c r="P39" s="39"/>
    </row>
    <row r="40" spans="1:32" ht="27" customHeight="1" x14ac:dyDescent="0.25">
      <c r="A40" s="5" t="s">
        <v>59</v>
      </c>
      <c r="B40" s="5" t="s">
        <v>50</v>
      </c>
      <c r="C40" s="6">
        <v>200</v>
      </c>
      <c r="D40" s="6">
        <v>0.78</v>
      </c>
      <c r="E40" s="6">
        <v>0.05</v>
      </c>
      <c r="F40" s="6">
        <v>27.63</v>
      </c>
      <c r="G40" s="6">
        <v>114.8</v>
      </c>
      <c r="H40" s="6">
        <v>0.02</v>
      </c>
      <c r="I40" s="6">
        <v>0.6</v>
      </c>
      <c r="J40" s="6"/>
      <c r="K40" s="6"/>
      <c r="L40" s="6">
        <v>32.32</v>
      </c>
      <c r="M40" s="6">
        <v>21.9</v>
      </c>
      <c r="N40" s="6">
        <v>17.559999999999999</v>
      </c>
      <c r="O40" s="26">
        <v>0.48</v>
      </c>
      <c r="P40" s="39"/>
    </row>
    <row r="41" spans="1:32" s="62" customFormat="1" ht="13.5" customHeight="1" x14ac:dyDescent="0.25">
      <c r="A41" s="55"/>
      <c r="B41" s="56" t="s">
        <v>32</v>
      </c>
      <c r="C41" s="57"/>
      <c r="D41" s="56">
        <f t="shared" ref="D41:I41" si="1">SUM(D35:D40)</f>
        <v>49.550000000000004</v>
      </c>
      <c r="E41" s="56">
        <f t="shared" si="1"/>
        <v>30.1</v>
      </c>
      <c r="F41" s="58">
        <f t="shared" si="1"/>
        <v>188.65</v>
      </c>
      <c r="G41" s="58">
        <f t="shared" si="1"/>
        <v>1244.01</v>
      </c>
      <c r="H41" s="56">
        <f t="shared" si="1"/>
        <v>0.79600000000000004</v>
      </c>
      <c r="I41" s="56">
        <f t="shared" si="1"/>
        <v>36.53</v>
      </c>
      <c r="J41" s="56">
        <f>SUM(J36:J40)</f>
        <v>7.8019999999999996</v>
      </c>
      <c r="K41" s="56">
        <f>SUM(K35:K40)</f>
        <v>5.32</v>
      </c>
      <c r="L41" s="56">
        <f>SUM(L35:L40)</f>
        <v>239.14999999999998</v>
      </c>
      <c r="M41" s="58">
        <f>SUM(M35:M40)</f>
        <v>582.81999999999994</v>
      </c>
      <c r="N41" s="58">
        <f>SUM(N35:N40)</f>
        <v>201.94</v>
      </c>
      <c r="O41" s="60">
        <f>SUM(O35:O40)</f>
        <v>8.2800000000000011</v>
      </c>
      <c r="P41" s="61">
        <v>83.05</v>
      </c>
    </row>
    <row r="42" spans="1:32" ht="14.25" hidden="1" customHeight="1" x14ac:dyDescent="0.25">
      <c r="A42" s="5"/>
      <c r="B42" s="8" t="s">
        <v>36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28"/>
      <c r="P42" s="39"/>
    </row>
    <row r="43" spans="1:32" ht="24.75" hidden="1" customHeight="1" x14ac:dyDescent="0.25">
      <c r="A43" s="5"/>
      <c r="B43" s="5"/>
      <c r="C43" s="6"/>
      <c r="D43" s="6"/>
      <c r="E43" s="6"/>
      <c r="F43" s="6"/>
      <c r="G43" s="6"/>
      <c r="H43" s="6"/>
      <c r="I43" s="6"/>
      <c r="J43" s="6"/>
      <c r="K43" s="6"/>
      <c r="L43" s="18"/>
      <c r="M43" s="6"/>
      <c r="N43" s="6"/>
      <c r="O43" s="26"/>
      <c r="P43" s="39"/>
    </row>
    <row r="44" spans="1:32" ht="24.75" hidden="1" customHeight="1" x14ac:dyDescent="0.25">
      <c r="A44" s="5"/>
      <c r="B44" s="5"/>
      <c r="C44" s="6"/>
      <c r="D44" s="6"/>
      <c r="E44" s="6"/>
      <c r="F44" s="6"/>
      <c r="G44" s="6"/>
      <c r="H44" s="6"/>
      <c r="I44" s="18"/>
      <c r="J44" s="6"/>
      <c r="K44" s="6"/>
      <c r="L44" s="18"/>
      <c r="M44" s="6"/>
      <c r="N44" s="6"/>
      <c r="O44" s="26"/>
      <c r="P44" s="39"/>
    </row>
    <row r="45" spans="1:32" ht="15.75" hidden="1" customHeight="1" x14ac:dyDescent="0.25">
      <c r="A45" s="5"/>
      <c r="B45" s="7" t="s">
        <v>32</v>
      </c>
      <c r="C45" s="8"/>
      <c r="D45" s="8">
        <f>SUM(D43:D44)</f>
        <v>0</v>
      </c>
      <c r="E45" s="8">
        <f>SUM(E43:E44)</f>
        <v>0</v>
      </c>
      <c r="F45" s="8">
        <f>SUM(F43:F44)</f>
        <v>0</v>
      </c>
      <c r="G45" s="8">
        <f>SUM(G43:G44)</f>
        <v>0</v>
      </c>
      <c r="H45" s="8">
        <f>SUM(H43:H44)</f>
        <v>0</v>
      </c>
      <c r="I45" s="19">
        <f>SUM(I44)</f>
        <v>0</v>
      </c>
      <c r="J45" s="8">
        <f t="shared" ref="J45:O45" si="2">SUM(J43:J44)</f>
        <v>0</v>
      </c>
      <c r="K45" s="8">
        <f t="shared" si="2"/>
        <v>0</v>
      </c>
      <c r="L45" s="19">
        <f t="shared" si="2"/>
        <v>0</v>
      </c>
      <c r="M45" s="8">
        <f t="shared" si="2"/>
        <v>0</v>
      </c>
      <c r="N45" s="8">
        <f t="shared" si="2"/>
        <v>0</v>
      </c>
      <c r="O45" s="28">
        <f t="shared" si="2"/>
        <v>0</v>
      </c>
      <c r="P45" s="39"/>
    </row>
    <row r="46" spans="1:32" ht="15" hidden="1" customHeight="1" x14ac:dyDescent="0.25">
      <c r="A46" s="5"/>
      <c r="B46" s="7" t="s">
        <v>39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26"/>
      <c r="P46" s="39"/>
    </row>
    <row r="47" spans="1:32" ht="21.75" hidden="1" customHeight="1" x14ac:dyDescent="0.25">
      <c r="A47" s="5"/>
      <c r="B47" s="5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26"/>
      <c r="P47" s="39"/>
    </row>
    <row r="48" spans="1:32" ht="24.75" hidden="1" customHeight="1" x14ac:dyDescent="0.25">
      <c r="A48" s="5"/>
      <c r="B48" s="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26"/>
      <c r="P48" s="39"/>
    </row>
    <row r="49" spans="1:16" ht="24.75" hidden="1" customHeight="1" x14ac:dyDescent="0.25">
      <c r="A49" s="5"/>
      <c r="B49" s="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26"/>
      <c r="P49" s="39"/>
    </row>
    <row r="50" spans="1:16" hidden="1" x14ac:dyDescent="0.25">
      <c r="A50" s="5"/>
      <c r="B50" s="5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26"/>
      <c r="P50" s="39"/>
    </row>
    <row r="51" spans="1:16" hidden="1" x14ac:dyDescent="0.25">
      <c r="A51" s="5"/>
      <c r="B51" s="5"/>
      <c r="C51" s="6"/>
      <c r="D51" s="6"/>
      <c r="E51" s="6"/>
      <c r="F51" s="6"/>
      <c r="G51" s="6"/>
      <c r="H51" s="6"/>
      <c r="I51" s="6"/>
      <c r="J51" s="6"/>
      <c r="K51" s="5"/>
      <c r="L51" s="5"/>
      <c r="M51" s="6"/>
      <c r="N51" s="6"/>
      <c r="O51" s="26"/>
      <c r="P51" s="39"/>
    </row>
    <row r="52" spans="1:16" hidden="1" x14ac:dyDescent="0.25">
      <c r="A52" s="5"/>
      <c r="B52" s="7" t="s">
        <v>32</v>
      </c>
      <c r="C52" s="8"/>
      <c r="D52" s="8">
        <f t="shared" ref="D52:O52" si="3">SUM(D47:D51)</f>
        <v>0</v>
      </c>
      <c r="E52" s="8">
        <f t="shared" si="3"/>
        <v>0</v>
      </c>
      <c r="F52" s="8">
        <f t="shared" si="3"/>
        <v>0</v>
      </c>
      <c r="G52" s="8">
        <f t="shared" si="3"/>
        <v>0</v>
      </c>
      <c r="H52" s="8">
        <f t="shared" si="3"/>
        <v>0</v>
      </c>
      <c r="I52" s="8">
        <f t="shared" si="3"/>
        <v>0</v>
      </c>
      <c r="J52" s="8">
        <f t="shared" si="3"/>
        <v>0</v>
      </c>
      <c r="K52" s="8">
        <f t="shared" si="3"/>
        <v>0</v>
      </c>
      <c r="L52" s="8">
        <f t="shared" si="3"/>
        <v>0</v>
      </c>
      <c r="M52" s="8">
        <f t="shared" si="3"/>
        <v>0</v>
      </c>
      <c r="N52" s="8">
        <f t="shared" si="3"/>
        <v>0</v>
      </c>
      <c r="O52" s="28">
        <f t="shared" si="3"/>
        <v>0</v>
      </c>
      <c r="P52" s="39"/>
    </row>
    <row r="53" spans="1:16" hidden="1" x14ac:dyDescent="0.25">
      <c r="A53" s="5"/>
      <c r="B53" s="7" t="s">
        <v>40</v>
      </c>
      <c r="C53" s="8"/>
      <c r="D53" s="8">
        <f t="shared" ref="D53:O53" si="4">D52+D45+D41+D33</f>
        <v>72.88</v>
      </c>
      <c r="E53" s="8">
        <f t="shared" si="4"/>
        <v>50.83</v>
      </c>
      <c r="F53" s="8">
        <f t="shared" si="4"/>
        <v>310.47000000000003</v>
      </c>
      <c r="G53" s="19">
        <f t="shared" si="4"/>
        <v>2011.2600000000002</v>
      </c>
      <c r="H53" s="8">
        <f t="shared" si="4"/>
        <v>1.016</v>
      </c>
      <c r="I53" s="8">
        <f t="shared" si="4"/>
        <v>37.25</v>
      </c>
      <c r="J53" s="8">
        <f t="shared" si="4"/>
        <v>147.80199999999999</v>
      </c>
      <c r="K53" s="8">
        <f t="shared" si="4"/>
        <v>8.09</v>
      </c>
      <c r="L53" s="8">
        <f t="shared" si="4"/>
        <v>473.75</v>
      </c>
      <c r="M53" s="8">
        <f t="shared" si="4"/>
        <v>934.12999999999988</v>
      </c>
      <c r="N53" s="8">
        <f t="shared" si="4"/>
        <v>281.79000000000002</v>
      </c>
      <c r="O53" s="28">
        <f t="shared" si="4"/>
        <v>13.270000000000001</v>
      </c>
      <c r="P53" s="39">
        <f>P33+P41+P45+P52</f>
        <v>116.85</v>
      </c>
    </row>
    <row r="54" spans="1:16" x14ac:dyDescent="0.25">
      <c r="A54" s="5"/>
      <c r="B54" s="7" t="s">
        <v>73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26"/>
      <c r="P54" s="39"/>
    </row>
    <row r="55" spans="1:16" ht="24" x14ac:dyDescent="0.25">
      <c r="A55" s="5" t="s">
        <v>123</v>
      </c>
      <c r="B55" s="5" t="s">
        <v>176</v>
      </c>
      <c r="C55" s="6">
        <v>220</v>
      </c>
      <c r="D55" s="6">
        <v>5.0999999999999996</v>
      </c>
      <c r="E55" s="6">
        <v>10.72</v>
      </c>
      <c r="F55" s="6">
        <v>43.4</v>
      </c>
      <c r="G55" s="6">
        <v>291</v>
      </c>
      <c r="H55" s="6">
        <v>0.06</v>
      </c>
      <c r="I55" s="6">
        <v>1.17</v>
      </c>
      <c r="J55" s="6">
        <v>58</v>
      </c>
      <c r="K55" s="6"/>
      <c r="L55" s="6">
        <v>138.13999999999999</v>
      </c>
      <c r="M55" s="6">
        <v>130.38999999999999</v>
      </c>
      <c r="N55" s="6">
        <v>30.12</v>
      </c>
      <c r="O55" s="26">
        <v>0.5</v>
      </c>
      <c r="P55" s="39"/>
    </row>
    <row r="56" spans="1:16" ht="24" x14ac:dyDescent="0.25">
      <c r="A56" s="5" t="s">
        <v>52</v>
      </c>
      <c r="B56" s="5" t="s">
        <v>27</v>
      </c>
      <c r="C56" s="6">
        <v>15</v>
      </c>
      <c r="D56" s="6">
        <v>3.48</v>
      </c>
      <c r="E56" s="6">
        <v>4.46</v>
      </c>
      <c r="F56" s="6"/>
      <c r="G56" s="6">
        <v>53.74</v>
      </c>
      <c r="H56" s="6">
        <v>8.0000000000000002E-3</v>
      </c>
      <c r="I56" s="6">
        <v>0.1</v>
      </c>
      <c r="J56" s="6">
        <v>3.9</v>
      </c>
      <c r="K56" s="6">
        <v>0.08</v>
      </c>
      <c r="L56" s="6">
        <v>132</v>
      </c>
      <c r="M56" s="6">
        <v>75</v>
      </c>
      <c r="N56" s="6">
        <v>5.25</v>
      </c>
      <c r="O56" s="26">
        <v>0.15</v>
      </c>
      <c r="P56" s="39"/>
    </row>
    <row r="57" spans="1:16" x14ac:dyDescent="0.25">
      <c r="A57" s="5" t="s">
        <v>28</v>
      </c>
      <c r="B57" s="5" t="s">
        <v>29</v>
      </c>
      <c r="C57" s="6">
        <v>100</v>
      </c>
      <c r="D57" s="6">
        <v>7.9</v>
      </c>
      <c r="E57" s="6">
        <v>1</v>
      </c>
      <c r="F57" s="6">
        <v>48.3</v>
      </c>
      <c r="G57" s="6">
        <v>233.8</v>
      </c>
      <c r="H57" s="6">
        <v>0.1</v>
      </c>
      <c r="I57" s="6"/>
      <c r="J57" s="6"/>
      <c r="K57" s="6">
        <v>1.3</v>
      </c>
      <c r="L57" s="6">
        <v>23</v>
      </c>
      <c r="M57" s="6">
        <v>87</v>
      </c>
      <c r="N57" s="6">
        <v>33</v>
      </c>
      <c r="O57" s="26">
        <v>1.1000000000000001</v>
      </c>
      <c r="P57" s="39"/>
    </row>
    <row r="58" spans="1:16" ht="24" x14ac:dyDescent="0.25">
      <c r="A58" s="5" t="s">
        <v>125</v>
      </c>
      <c r="B58" s="5" t="s">
        <v>126</v>
      </c>
      <c r="C58" s="6">
        <v>50</v>
      </c>
      <c r="D58" s="6">
        <v>3.64</v>
      </c>
      <c r="E58" s="6">
        <v>6.26</v>
      </c>
      <c r="F58" s="6">
        <v>21.96</v>
      </c>
      <c r="G58" s="6">
        <v>159</v>
      </c>
      <c r="H58" s="6">
        <v>0.06</v>
      </c>
      <c r="I58" s="6"/>
      <c r="J58" s="6">
        <v>2</v>
      </c>
      <c r="K58" s="6"/>
      <c r="L58" s="6">
        <v>9.9</v>
      </c>
      <c r="M58" s="6">
        <v>35</v>
      </c>
      <c r="N58" s="6">
        <v>13.7</v>
      </c>
      <c r="O58" s="26">
        <v>0.65</v>
      </c>
      <c r="P58" s="39"/>
    </row>
    <row r="59" spans="1:16" ht="24" x14ac:dyDescent="0.25">
      <c r="A59" s="5" t="s">
        <v>76</v>
      </c>
      <c r="B59" s="5" t="s">
        <v>77</v>
      </c>
      <c r="C59" s="6">
        <v>10</v>
      </c>
      <c r="D59" s="6">
        <v>0.08</v>
      </c>
      <c r="E59" s="6">
        <v>7.25</v>
      </c>
      <c r="F59" s="6">
        <v>0.13</v>
      </c>
      <c r="G59" s="6">
        <v>66</v>
      </c>
      <c r="H59" s="6"/>
      <c r="I59" s="6"/>
      <c r="J59" s="6">
        <v>40</v>
      </c>
      <c r="K59" s="6"/>
      <c r="L59" s="6">
        <v>2.4</v>
      </c>
      <c r="M59" s="6">
        <v>3</v>
      </c>
      <c r="N59" s="6"/>
      <c r="O59" s="26">
        <v>0.02</v>
      </c>
      <c r="P59" s="23"/>
    </row>
    <row r="60" spans="1:16" ht="24" x14ac:dyDescent="0.25">
      <c r="A60" s="5" t="s">
        <v>64</v>
      </c>
      <c r="B60" s="5" t="s">
        <v>48</v>
      </c>
      <c r="C60" s="6">
        <v>200</v>
      </c>
      <c r="D60" s="6">
        <v>0.53</v>
      </c>
      <c r="E60" s="5"/>
      <c r="F60" s="6">
        <v>9.4700000000000006</v>
      </c>
      <c r="G60" s="6">
        <v>40</v>
      </c>
      <c r="H60" s="6"/>
      <c r="I60" s="6">
        <v>0.27</v>
      </c>
      <c r="J60" s="6"/>
      <c r="K60" s="6"/>
      <c r="L60" s="6">
        <v>13.6</v>
      </c>
      <c r="M60" s="6">
        <v>22.13</v>
      </c>
      <c r="N60" s="6">
        <v>11.73</v>
      </c>
      <c r="O60" s="26">
        <v>2.13</v>
      </c>
      <c r="P60" s="39"/>
    </row>
    <row r="61" spans="1:16" s="62" customFormat="1" x14ac:dyDescent="0.25">
      <c r="A61" s="63"/>
      <c r="B61" s="64" t="s">
        <v>32</v>
      </c>
      <c r="C61" s="65"/>
      <c r="D61" s="57">
        <f t="shared" ref="D61:O61" si="5">SUM(D55:D60)</f>
        <v>20.73</v>
      </c>
      <c r="E61" s="57">
        <f t="shared" si="5"/>
        <v>29.689999999999998</v>
      </c>
      <c r="F61" s="57">
        <f t="shared" si="5"/>
        <v>123.25999999999999</v>
      </c>
      <c r="G61" s="57">
        <f t="shared" si="5"/>
        <v>843.54</v>
      </c>
      <c r="H61" s="57">
        <f t="shared" si="5"/>
        <v>0.22800000000000001</v>
      </c>
      <c r="I61" s="57">
        <f t="shared" si="5"/>
        <v>1.54</v>
      </c>
      <c r="J61" s="57">
        <f t="shared" si="5"/>
        <v>103.9</v>
      </c>
      <c r="K61" s="57">
        <f t="shared" si="5"/>
        <v>1.3800000000000001</v>
      </c>
      <c r="L61" s="57">
        <f t="shared" si="5"/>
        <v>319.03999999999996</v>
      </c>
      <c r="M61" s="57">
        <f t="shared" si="5"/>
        <v>352.52</v>
      </c>
      <c r="N61" s="57">
        <f t="shared" si="5"/>
        <v>93.800000000000011</v>
      </c>
      <c r="O61" s="66">
        <f t="shared" si="5"/>
        <v>4.55</v>
      </c>
      <c r="P61" s="61">
        <v>38.6</v>
      </c>
    </row>
    <row r="62" spans="1:16" x14ac:dyDescent="0.25">
      <c r="A62" s="5"/>
      <c r="B62" s="8" t="s">
        <v>33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26"/>
      <c r="P62" s="39"/>
    </row>
    <row r="63" spans="1:16" ht="24" x14ac:dyDescent="0.25">
      <c r="A63" s="5" t="s">
        <v>82</v>
      </c>
      <c r="B63" s="5" t="s">
        <v>271</v>
      </c>
      <c r="C63" s="6">
        <v>100</v>
      </c>
      <c r="D63" s="6">
        <v>5.21</v>
      </c>
      <c r="E63" s="6">
        <v>5.51</v>
      </c>
      <c r="F63" s="6">
        <v>10.39</v>
      </c>
      <c r="G63" s="6">
        <v>112</v>
      </c>
      <c r="H63" s="6">
        <v>0.08</v>
      </c>
      <c r="I63" s="6">
        <v>11.79</v>
      </c>
      <c r="J63" s="6">
        <v>1.98</v>
      </c>
      <c r="K63" s="6">
        <v>2.4</v>
      </c>
      <c r="L63" s="6">
        <v>32.79</v>
      </c>
      <c r="M63" s="6">
        <v>92.98</v>
      </c>
      <c r="N63" s="6">
        <v>22.17</v>
      </c>
      <c r="O63" s="26">
        <v>0.84</v>
      </c>
      <c r="P63" s="39"/>
    </row>
    <row r="64" spans="1:16" ht="24" x14ac:dyDescent="0.25">
      <c r="A64" s="5" t="s">
        <v>105</v>
      </c>
      <c r="B64" s="5" t="s">
        <v>106</v>
      </c>
      <c r="C64" s="6">
        <v>250</v>
      </c>
      <c r="D64" s="6">
        <v>8.4499999999999993</v>
      </c>
      <c r="E64" s="6">
        <v>8.2799999999999994</v>
      </c>
      <c r="F64" s="6">
        <v>13.13</v>
      </c>
      <c r="G64" s="5">
        <v>160.78</v>
      </c>
      <c r="H64" s="6">
        <v>0.11</v>
      </c>
      <c r="I64" s="6">
        <v>6.88</v>
      </c>
      <c r="J64" s="6">
        <v>15</v>
      </c>
      <c r="K64" s="6">
        <v>0.88</v>
      </c>
      <c r="L64" s="6">
        <v>31.65</v>
      </c>
      <c r="M64" s="6">
        <v>175.7</v>
      </c>
      <c r="N64" s="6">
        <v>46.05</v>
      </c>
      <c r="O64" s="26">
        <v>1.25</v>
      </c>
      <c r="P64" s="39"/>
    </row>
    <row r="65" spans="1:19" ht="24" x14ac:dyDescent="0.25">
      <c r="A65" s="5" t="s">
        <v>57</v>
      </c>
      <c r="B65" s="5" t="s">
        <v>37</v>
      </c>
      <c r="C65" s="6">
        <v>200</v>
      </c>
      <c r="D65" s="6">
        <v>6.8</v>
      </c>
      <c r="E65" s="6">
        <v>10</v>
      </c>
      <c r="F65" s="6">
        <v>38</v>
      </c>
      <c r="G65" s="6">
        <v>269.2</v>
      </c>
      <c r="H65" s="6">
        <v>0.08</v>
      </c>
      <c r="I65" s="6"/>
      <c r="J65" s="6"/>
      <c r="K65" s="6">
        <v>2.6</v>
      </c>
      <c r="L65" s="6">
        <v>16</v>
      </c>
      <c r="M65" s="6">
        <v>46</v>
      </c>
      <c r="N65" s="6">
        <v>10</v>
      </c>
      <c r="O65" s="26">
        <v>1.1399999999999999</v>
      </c>
      <c r="P65" s="39"/>
    </row>
    <row r="66" spans="1:19" ht="24" x14ac:dyDescent="0.25">
      <c r="A66" s="5" t="s">
        <v>109</v>
      </c>
      <c r="B66" s="5" t="s">
        <v>110</v>
      </c>
      <c r="C66" s="6">
        <v>130</v>
      </c>
      <c r="D66" s="6">
        <v>10.47</v>
      </c>
      <c r="E66" s="6">
        <v>15.74</v>
      </c>
      <c r="F66" s="6">
        <v>11.35</v>
      </c>
      <c r="G66" s="6">
        <v>230.7</v>
      </c>
      <c r="H66" s="6">
        <v>0.14000000000000001</v>
      </c>
      <c r="I66" s="6">
        <v>0.92</v>
      </c>
      <c r="J66" s="6">
        <v>21.06</v>
      </c>
      <c r="K66" s="6"/>
      <c r="L66" s="6">
        <v>28.67</v>
      </c>
      <c r="M66" s="6">
        <v>114</v>
      </c>
      <c r="N66" s="6">
        <v>20.43</v>
      </c>
      <c r="O66" s="26">
        <v>1.79</v>
      </c>
      <c r="P66" s="39"/>
    </row>
    <row r="67" spans="1:19" x14ac:dyDescent="0.25">
      <c r="A67" s="5" t="s">
        <v>28</v>
      </c>
      <c r="B67" s="5" t="s">
        <v>29</v>
      </c>
      <c r="C67" s="6">
        <v>150</v>
      </c>
      <c r="D67" s="6">
        <v>11.85</v>
      </c>
      <c r="E67" s="6">
        <v>1.5</v>
      </c>
      <c r="F67" s="6">
        <v>72.45</v>
      </c>
      <c r="G67" s="6">
        <v>350.7</v>
      </c>
      <c r="H67" s="6">
        <v>0.15</v>
      </c>
      <c r="I67" s="6"/>
      <c r="J67" s="6"/>
      <c r="K67" s="6">
        <v>1.95</v>
      </c>
      <c r="L67" s="6">
        <v>34.5</v>
      </c>
      <c r="M67" s="6">
        <v>130.5</v>
      </c>
      <c r="N67" s="6">
        <v>49.5</v>
      </c>
      <c r="O67" s="26">
        <v>1.65</v>
      </c>
      <c r="P67" s="39"/>
    </row>
    <row r="68" spans="1:19" x14ac:dyDescent="0.25">
      <c r="A68" s="5" t="s">
        <v>269</v>
      </c>
      <c r="B68" s="5" t="s">
        <v>268</v>
      </c>
      <c r="C68" s="6">
        <v>30</v>
      </c>
      <c r="D68" s="6">
        <v>2.5</v>
      </c>
      <c r="E68" s="6">
        <v>1</v>
      </c>
      <c r="F68" s="6">
        <v>12.75</v>
      </c>
      <c r="G68" s="6">
        <v>77.7</v>
      </c>
      <c r="H68" s="6">
        <v>0.1</v>
      </c>
      <c r="I68" s="6">
        <v>0.12</v>
      </c>
      <c r="J68" s="6">
        <v>2E-3</v>
      </c>
      <c r="K68" s="6" t="s">
        <v>270</v>
      </c>
      <c r="L68" s="6">
        <v>37.5</v>
      </c>
      <c r="M68" s="6">
        <v>12</v>
      </c>
      <c r="N68" s="6">
        <v>0.8</v>
      </c>
      <c r="O68" s="26"/>
      <c r="P68" s="39"/>
    </row>
    <row r="69" spans="1:19" ht="24" x14ac:dyDescent="0.25">
      <c r="A69" s="5" t="s">
        <v>111</v>
      </c>
      <c r="B69" s="5" t="s">
        <v>112</v>
      </c>
      <c r="C69" s="6">
        <v>200</v>
      </c>
      <c r="D69" s="6"/>
      <c r="E69" s="6"/>
      <c r="F69" s="6">
        <v>10</v>
      </c>
      <c r="G69" s="6">
        <v>53.72</v>
      </c>
      <c r="H69" s="6"/>
      <c r="I69" s="6">
        <v>1.4</v>
      </c>
      <c r="J69" s="6"/>
      <c r="K69" s="6"/>
      <c r="L69" s="6">
        <v>0.02</v>
      </c>
      <c r="M69" s="6">
        <v>12</v>
      </c>
      <c r="N69" s="6">
        <v>4.0999999999999996</v>
      </c>
      <c r="O69" s="26">
        <v>0.03</v>
      </c>
      <c r="P69" s="39"/>
      <c r="R69" s="26">
        <v>0.02</v>
      </c>
      <c r="S69" s="23"/>
    </row>
    <row r="70" spans="1:19" s="62" customFormat="1" x14ac:dyDescent="0.25">
      <c r="A70" s="55"/>
      <c r="B70" s="56" t="s">
        <v>32</v>
      </c>
      <c r="C70" s="57"/>
      <c r="D70" s="57">
        <f t="shared" ref="D70:O70" si="6">SUM(D63:D69)</f>
        <v>45.28</v>
      </c>
      <c r="E70" s="57">
        <f t="shared" si="6"/>
        <v>42.03</v>
      </c>
      <c r="F70" s="57">
        <f t="shared" si="6"/>
        <v>168.07</v>
      </c>
      <c r="G70" s="57">
        <f t="shared" si="6"/>
        <v>1254.8000000000002</v>
      </c>
      <c r="H70" s="57">
        <f t="shared" si="6"/>
        <v>0.66</v>
      </c>
      <c r="I70" s="57">
        <f t="shared" si="6"/>
        <v>21.11</v>
      </c>
      <c r="J70" s="57">
        <f t="shared" si="6"/>
        <v>38.042000000000002</v>
      </c>
      <c r="K70" s="57">
        <f t="shared" si="6"/>
        <v>7.83</v>
      </c>
      <c r="L70" s="57">
        <f t="shared" si="6"/>
        <v>181.13000000000002</v>
      </c>
      <c r="M70" s="57">
        <f t="shared" si="6"/>
        <v>583.18000000000006</v>
      </c>
      <c r="N70" s="57">
        <f t="shared" si="6"/>
        <v>153.05000000000001</v>
      </c>
      <c r="O70" s="66">
        <f t="shared" si="6"/>
        <v>6.7</v>
      </c>
      <c r="P70" s="61">
        <v>98.3</v>
      </c>
    </row>
    <row r="71" spans="1:19" hidden="1" x14ac:dyDescent="0.25">
      <c r="A71" s="5"/>
      <c r="B71" s="8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26"/>
      <c r="P71" s="39"/>
    </row>
    <row r="72" spans="1:19" hidden="1" x14ac:dyDescent="0.25">
      <c r="A72" s="5"/>
      <c r="B72" s="5"/>
      <c r="C72" s="6"/>
      <c r="D72" s="6"/>
      <c r="E72" s="6"/>
      <c r="F72" s="6"/>
      <c r="G72" s="18"/>
      <c r="H72" s="6"/>
      <c r="I72" s="6"/>
      <c r="J72" s="6"/>
      <c r="K72" s="6"/>
      <c r="L72" s="6"/>
      <c r="M72" s="6"/>
      <c r="N72" s="6"/>
      <c r="O72" s="26"/>
      <c r="P72" s="39"/>
    </row>
    <row r="73" spans="1:19" hidden="1" x14ac:dyDescent="0.25">
      <c r="A73" s="5"/>
      <c r="B73" s="5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26"/>
      <c r="P73" s="39"/>
    </row>
    <row r="74" spans="1:19" hidden="1" x14ac:dyDescent="0.25">
      <c r="A74" s="5"/>
      <c r="B74" s="7"/>
      <c r="C74" s="8"/>
      <c r="D74" s="8"/>
      <c r="E74" s="8"/>
      <c r="F74" s="8"/>
      <c r="G74" s="19"/>
      <c r="H74" s="8"/>
      <c r="I74" s="8"/>
      <c r="J74" s="19"/>
      <c r="K74" s="8"/>
      <c r="L74" s="8"/>
      <c r="M74" s="8"/>
      <c r="N74" s="8"/>
      <c r="O74" s="28"/>
      <c r="P74" s="39"/>
    </row>
    <row r="75" spans="1:19" hidden="1" x14ac:dyDescent="0.25">
      <c r="A75" s="5"/>
      <c r="B75" s="7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26"/>
      <c r="P75" s="39"/>
    </row>
    <row r="76" spans="1:19" hidden="1" x14ac:dyDescent="0.25">
      <c r="A76" s="5"/>
      <c r="B76" s="5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26"/>
      <c r="P76" s="39"/>
    </row>
    <row r="77" spans="1:19" hidden="1" x14ac:dyDescent="0.25">
      <c r="A77" s="50"/>
      <c r="B77" s="50"/>
      <c r="C77" s="13"/>
      <c r="D77" s="6"/>
      <c r="E77" s="5"/>
      <c r="F77" s="6"/>
      <c r="G77" s="6"/>
      <c r="H77" s="6"/>
      <c r="I77" s="6"/>
      <c r="J77" s="6"/>
      <c r="K77" s="6"/>
      <c r="L77" s="6"/>
      <c r="M77" s="6"/>
      <c r="N77" s="6"/>
      <c r="O77" s="26"/>
      <c r="P77" s="39"/>
    </row>
    <row r="78" spans="1:19" hidden="1" x14ac:dyDescent="0.25">
      <c r="A78" s="5"/>
      <c r="B78" s="5"/>
      <c r="C78" s="6"/>
      <c r="D78" s="5"/>
      <c r="E78" s="6"/>
      <c r="F78" s="6"/>
      <c r="G78" s="6"/>
      <c r="H78" s="6"/>
      <c r="I78" s="6"/>
      <c r="J78" s="6"/>
      <c r="K78" s="6"/>
      <c r="L78" s="6"/>
      <c r="M78" s="6"/>
      <c r="N78" s="6"/>
      <c r="O78" s="26"/>
      <c r="P78" s="39"/>
    </row>
    <row r="79" spans="1:19" hidden="1" x14ac:dyDescent="0.25">
      <c r="A79" s="5"/>
      <c r="B79" s="5"/>
      <c r="C79" s="6"/>
      <c r="D79" s="6"/>
      <c r="E79" s="6"/>
      <c r="F79" s="6"/>
      <c r="G79" s="6"/>
      <c r="H79" s="6"/>
      <c r="I79" s="6"/>
      <c r="J79" s="5"/>
      <c r="K79" s="6"/>
      <c r="L79" s="6"/>
      <c r="M79" s="6"/>
      <c r="N79" s="6"/>
      <c r="O79" s="26"/>
      <c r="P79" s="39"/>
    </row>
    <row r="80" spans="1:19" hidden="1" x14ac:dyDescent="0.25">
      <c r="A80" s="5"/>
      <c r="B80" s="7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28"/>
      <c r="P80" s="39"/>
    </row>
    <row r="81" spans="1:16" hidden="1" x14ac:dyDescent="0.25">
      <c r="A81" s="5"/>
      <c r="B81" s="7"/>
      <c r="C81" s="8"/>
      <c r="D81" s="8"/>
      <c r="E81" s="19"/>
      <c r="F81" s="8"/>
      <c r="G81" s="19"/>
      <c r="H81" s="8"/>
      <c r="I81" s="19"/>
      <c r="J81" s="19"/>
      <c r="K81" s="8"/>
      <c r="L81" s="8"/>
      <c r="M81" s="8"/>
      <c r="N81" s="8"/>
      <c r="O81" s="28"/>
      <c r="P81" s="39"/>
    </row>
    <row r="82" spans="1:16" x14ac:dyDescent="0.25">
      <c r="A82" s="5"/>
      <c r="B82" s="7" t="s">
        <v>98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26"/>
      <c r="P82" s="39"/>
    </row>
    <row r="83" spans="1:16" ht="24" x14ac:dyDescent="0.25">
      <c r="A83" s="5" t="s">
        <v>196</v>
      </c>
      <c r="B83" s="5" t="s">
        <v>197</v>
      </c>
      <c r="C83" s="6">
        <v>180</v>
      </c>
      <c r="D83" s="6">
        <v>25.02</v>
      </c>
      <c r="E83" s="6">
        <v>17.28</v>
      </c>
      <c r="F83" s="6">
        <v>36.18</v>
      </c>
      <c r="G83" s="6">
        <v>400.32</v>
      </c>
      <c r="H83" s="6">
        <v>0.1</v>
      </c>
      <c r="I83" s="6">
        <v>0.36</v>
      </c>
      <c r="J83" s="6">
        <v>108</v>
      </c>
      <c r="K83" s="6">
        <v>1.44</v>
      </c>
      <c r="L83" s="6">
        <v>338.4</v>
      </c>
      <c r="M83" s="6">
        <v>234</v>
      </c>
      <c r="N83" s="6">
        <v>39.6</v>
      </c>
      <c r="O83" s="26">
        <v>1.62</v>
      </c>
      <c r="P83" s="39"/>
    </row>
    <row r="84" spans="1:16" ht="24" x14ac:dyDescent="0.25">
      <c r="A84" s="5" t="s">
        <v>76</v>
      </c>
      <c r="B84" s="5" t="s">
        <v>77</v>
      </c>
      <c r="C84" s="6">
        <v>15</v>
      </c>
      <c r="D84" s="6">
        <v>0.12</v>
      </c>
      <c r="E84" s="6">
        <v>10.87</v>
      </c>
      <c r="F84" s="6">
        <v>0.19</v>
      </c>
      <c r="G84" s="6">
        <v>99</v>
      </c>
      <c r="H84" s="6">
        <v>0</v>
      </c>
      <c r="I84" s="6"/>
      <c r="J84" s="6">
        <v>60</v>
      </c>
      <c r="K84" s="6"/>
      <c r="L84" s="6">
        <v>3.6</v>
      </c>
      <c r="M84" s="6">
        <v>4.5</v>
      </c>
      <c r="N84" s="6"/>
      <c r="O84" s="26">
        <v>0.03</v>
      </c>
      <c r="P84" s="39"/>
    </row>
    <row r="85" spans="1:16" x14ac:dyDescent="0.25">
      <c r="A85" s="5" t="s">
        <v>28</v>
      </c>
      <c r="B85" s="5" t="s">
        <v>29</v>
      </c>
      <c r="C85" s="6">
        <v>100</v>
      </c>
      <c r="D85" s="6">
        <v>7.9</v>
      </c>
      <c r="E85" s="6">
        <v>1</v>
      </c>
      <c r="F85" s="6">
        <v>48.3</v>
      </c>
      <c r="G85" s="6">
        <v>233.8</v>
      </c>
      <c r="H85" s="6">
        <v>0.1</v>
      </c>
      <c r="I85" s="6"/>
      <c r="J85" s="6"/>
      <c r="K85" s="6">
        <v>1.3</v>
      </c>
      <c r="L85" s="6">
        <v>23</v>
      </c>
      <c r="M85" s="6">
        <v>87</v>
      </c>
      <c r="N85" s="6">
        <v>33</v>
      </c>
      <c r="O85" s="26">
        <v>1.1000000000000001</v>
      </c>
      <c r="P85" s="39"/>
    </row>
    <row r="86" spans="1:16" ht="24" x14ac:dyDescent="0.25">
      <c r="A86" s="5" t="s">
        <v>207</v>
      </c>
      <c r="B86" s="5" t="s">
        <v>208</v>
      </c>
      <c r="C86" s="6">
        <v>75</v>
      </c>
      <c r="D86" s="6">
        <v>4.46</v>
      </c>
      <c r="E86" s="6">
        <v>2.98</v>
      </c>
      <c r="F86" s="6">
        <v>44.12</v>
      </c>
      <c r="G86" s="6">
        <v>222</v>
      </c>
      <c r="H86" s="6">
        <v>0.08</v>
      </c>
      <c r="I86" s="6">
        <v>0.08</v>
      </c>
      <c r="J86" s="6">
        <v>18</v>
      </c>
      <c r="K86" s="6"/>
      <c r="L86" s="6">
        <v>15.6</v>
      </c>
      <c r="M86" s="6">
        <v>42.8</v>
      </c>
      <c r="N86" s="6">
        <v>17.399999999999999</v>
      </c>
      <c r="O86" s="26">
        <v>1.08</v>
      </c>
      <c r="P86" s="39"/>
    </row>
    <row r="87" spans="1:16" ht="24" x14ac:dyDescent="0.25">
      <c r="A87" s="5" t="s">
        <v>78</v>
      </c>
      <c r="B87" s="5" t="s">
        <v>79</v>
      </c>
      <c r="C87" s="5" t="s">
        <v>80</v>
      </c>
      <c r="D87" s="6">
        <v>5.08</v>
      </c>
      <c r="E87" s="6">
        <v>4.5999999999999996</v>
      </c>
      <c r="F87" s="6">
        <v>0.28000000000000003</v>
      </c>
      <c r="G87" s="6">
        <v>62.84</v>
      </c>
      <c r="H87" s="6">
        <v>0.03</v>
      </c>
      <c r="I87" s="6"/>
      <c r="J87" s="6">
        <v>100</v>
      </c>
      <c r="K87" s="6">
        <v>0.24</v>
      </c>
      <c r="L87" s="6">
        <v>22</v>
      </c>
      <c r="M87" s="6">
        <v>76.8</v>
      </c>
      <c r="N87" s="6">
        <v>4.8</v>
      </c>
      <c r="O87" s="26">
        <v>1</v>
      </c>
      <c r="P87" s="39"/>
    </row>
    <row r="88" spans="1:16" ht="24" x14ac:dyDescent="0.25">
      <c r="A88" s="5" t="s">
        <v>64</v>
      </c>
      <c r="B88" s="5" t="s">
        <v>48</v>
      </c>
      <c r="C88" s="6">
        <v>200</v>
      </c>
      <c r="D88" s="6">
        <v>0.53</v>
      </c>
      <c r="E88" s="5"/>
      <c r="F88" s="6">
        <v>9.4700000000000006</v>
      </c>
      <c r="G88" s="6">
        <v>40</v>
      </c>
      <c r="H88" s="6"/>
      <c r="I88" s="6">
        <v>0.27</v>
      </c>
      <c r="J88" s="6"/>
      <c r="K88" s="6"/>
      <c r="L88" s="6">
        <v>13.6</v>
      </c>
      <c r="M88" s="6">
        <v>22.13</v>
      </c>
      <c r="N88" s="6">
        <v>11.73</v>
      </c>
      <c r="O88" s="26">
        <v>2.13</v>
      </c>
      <c r="P88" s="39"/>
    </row>
    <row r="89" spans="1:16" s="62" customFormat="1" x14ac:dyDescent="0.25">
      <c r="A89" s="55"/>
      <c r="B89" s="57" t="s">
        <v>33</v>
      </c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8"/>
      <c r="P89" s="61"/>
    </row>
    <row r="90" spans="1:16" x14ac:dyDescent="0.25">
      <c r="A90" s="5"/>
      <c r="B90" s="36" t="s">
        <v>272</v>
      </c>
      <c r="C90" s="6">
        <v>100</v>
      </c>
      <c r="D90" s="6">
        <v>0.67</v>
      </c>
      <c r="E90" s="6">
        <v>6.09</v>
      </c>
      <c r="F90" s="6">
        <v>1.81</v>
      </c>
      <c r="G90" s="6">
        <v>64.650000000000006</v>
      </c>
      <c r="H90" s="6">
        <v>0.03</v>
      </c>
      <c r="I90" s="6">
        <v>6.65</v>
      </c>
      <c r="J90" s="6"/>
      <c r="K90" s="6">
        <v>2.74</v>
      </c>
      <c r="L90" s="6">
        <v>16.149999999999999</v>
      </c>
      <c r="M90" s="6">
        <v>28.62</v>
      </c>
      <c r="N90" s="6">
        <v>13.3</v>
      </c>
      <c r="O90" s="26">
        <v>0.48</v>
      </c>
      <c r="P90" s="39"/>
    </row>
    <row r="91" spans="1:16" x14ac:dyDescent="0.25">
      <c r="A91" s="5" t="s">
        <v>239</v>
      </c>
      <c r="B91" s="5" t="s">
        <v>221</v>
      </c>
      <c r="C91" s="6">
        <v>250</v>
      </c>
      <c r="D91" s="6">
        <v>2.84</v>
      </c>
      <c r="E91" s="6">
        <v>4.09</v>
      </c>
      <c r="F91" s="6">
        <v>11.33</v>
      </c>
      <c r="G91" s="6">
        <v>102.2</v>
      </c>
      <c r="H91" s="6">
        <v>7.0000000000000007E-2</v>
      </c>
      <c r="I91" s="6">
        <v>5.36</v>
      </c>
      <c r="J91" s="6"/>
      <c r="K91" s="6"/>
      <c r="L91" s="6">
        <v>43.3</v>
      </c>
      <c r="M91" s="6">
        <v>79.599999999999994</v>
      </c>
      <c r="N91" s="6">
        <v>27.56</v>
      </c>
      <c r="O91" s="26">
        <v>1.38</v>
      </c>
      <c r="P91" s="39"/>
    </row>
    <row r="92" spans="1:16" ht="24" x14ac:dyDescent="0.25">
      <c r="A92" s="5" t="s">
        <v>220</v>
      </c>
      <c r="B92" s="5" t="s">
        <v>37</v>
      </c>
      <c r="C92" s="6">
        <v>200</v>
      </c>
      <c r="D92" s="6">
        <v>6.8</v>
      </c>
      <c r="E92" s="6">
        <v>10</v>
      </c>
      <c r="F92" s="6">
        <v>38</v>
      </c>
      <c r="G92" s="6">
        <v>269.2</v>
      </c>
      <c r="H92" s="6">
        <v>0.08</v>
      </c>
      <c r="I92" s="6"/>
      <c r="J92" s="6"/>
      <c r="K92" s="6">
        <v>2.6</v>
      </c>
      <c r="L92" s="6">
        <v>16</v>
      </c>
      <c r="M92" s="6">
        <v>46</v>
      </c>
      <c r="N92" s="6">
        <v>10</v>
      </c>
      <c r="O92" s="26">
        <v>1.1399999999999999</v>
      </c>
      <c r="P92" s="39"/>
    </row>
    <row r="93" spans="1:16" ht="24" x14ac:dyDescent="0.25">
      <c r="A93" s="5" t="s">
        <v>57</v>
      </c>
      <c r="B93" s="5" t="s">
        <v>49</v>
      </c>
      <c r="C93" s="6">
        <v>125</v>
      </c>
      <c r="D93" s="6">
        <v>20.2</v>
      </c>
      <c r="E93" s="6">
        <v>18.7</v>
      </c>
      <c r="F93" s="6">
        <v>2.8</v>
      </c>
      <c r="G93" s="6">
        <v>260</v>
      </c>
      <c r="H93" s="6">
        <v>0.04</v>
      </c>
      <c r="I93" s="6">
        <v>0.33</v>
      </c>
      <c r="J93" s="6"/>
      <c r="K93" s="6">
        <v>0.56999999999999995</v>
      </c>
      <c r="L93" s="6">
        <v>10.61</v>
      </c>
      <c r="M93" s="6">
        <v>191.1</v>
      </c>
      <c r="N93" s="6">
        <v>24.79</v>
      </c>
      <c r="O93" s="26">
        <v>2.8</v>
      </c>
      <c r="P93" s="39"/>
    </row>
    <row r="94" spans="1:16" ht="24" x14ac:dyDescent="0.25">
      <c r="A94" s="5" t="s">
        <v>58</v>
      </c>
      <c r="B94" s="5" t="s">
        <v>48</v>
      </c>
      <c r="C94" s="6">
        <v>200</v>
      </c>
      <c r="D94" s="6">
        <v>0.53</v>
      </c>
      <c r="E94" s="5"/>
      <c r="F94" s="6">
        <v>9.4700000000000006</v>
      </c>
      <c r="G94" s="6">
        <v>40</v>
      </c>
      <c r="H94" s="6"/>
      <c r="I94" s="6">
        <v>0.27</v>
      </c>
      <c r="J94" s="6"/>
      <c r="K94" s="6"/>
      <c r="L94" s="6">
        <v>13.6</v>
      </c>
      <c r="M94" s="6">
        <v>22.13</v>
      </c>
      <c r="N94" s="6">
        <v>11.73</v>
      </c>
      <c r="O94" s="26">
        <v>2.13</v>
      </c>
      <c r="P94" s="39"/>
    </row>
    <row r="95" spans="1:16" ht="24" x14ac:dyDescent="0.25">
      <c r="A95" s="5" t="s">
        <v>64</v>
      </c>
      <c r="B95" s="5" t="s">
        <v>29</v>
      </c>
      <c r="C95" s="6">
        <v>150</v>
      </c>
      <c r="D95" s="6">
        <v>11.85</v>
      </c>
      <c r="E95" s="6">
        <v>1.5</v>
      </c>
      <c r="F95" s="6">
        <v>72.45</v>
      </c>
      <c r="G95" s="6">
        <v>350.7</v>
      </c>
      <c r="H95" s="6">
        <v>0.15</v>
      </c>
      <c r="I95" s="6"/>
      <c r="J95" s="6"/>
      <c r="K95" s="6">
        <v>1.95</v>
      </c>
      <c r="L95" s="6">
        <v>34.5</v>
      </c>
      <c r="M95" s="6">
        <v>130.5</v>
      </c>
      <c r="N95" s="6">
        <v>49.5</v>
      </c>
      <c r="O95" s="26">
        <v>1.65</v>
      </c>
      <c r="P95" s="39"/>
    </row>
    <row r="96" spans="1:16" x14ac:dyDescent="0.25">
      <c r="A96" s="5" t="s">
        <v>28</v>
      </c>
      <c r="B96" s="5" t="s">
        <v>268</v>
      </c>
      <c r="C96" s="6">
        <v>30</v>
      </c>
      <c r="D96" s="6">
        <v>2.5</v>
      </c>
      <c r="E96" s="6">
        <v>1</v>
      </c>
      <c r="F96" s="6">
        <v>12.75</v>
      </c>
      <c r="G96" s="6">
        <v>77.7</v>
      </c>
      <c r="H96" s="6">
        <v>0.1</v>
      </c>
      <c r="I96" s="6">
        <v>0.12</v>
      </c>
      <c r="J96" s="6">
        <v>2E-3</v>
      </c>
      <c r="K96" s="6" t="s">
        <v>270</v>
      </c>
      <c r="L96" s="6">
        <v>37.5</v>
      </c>
      <c r="M96" s="6">
        <v>12</v>
      </c>
      <c r="N96" s="6">
        <v>0.8</v>
      </c>
      <c r="O96" s="26"/>
      <c r="P96" s="39"/>
    </row>
    <row r="97" spans="1:16" s="62" customFormat="1" x14ac:dyDescent="0.25">
      <c r="A97" s="55" t="s">
        <v>269</v>
      </c>
      <c r="B97" s="56" t="s">
        <v>32</v>
      </c>
      <c r="C97" s="57"/>
      <c r="D97" s="57">
        <f t="shared" ref="D97:O97" si="7">SUM(D90:D96)</f>
        <v>45.39</v>
      </c>
      <c r="E97" s="57">
        <f t="shared" si="7"/>
        <v>41.379999999999995</v>
      </c>
      <c r="F97" s="57">
        <f t="shared" si="7"/>
        <v>148.61000000000001</v>
      </c>
      <c r="G97" s="57">
        <f t="shared" si="7"/>
        <v>1164.45</v>
      </c>
      <c r="H97" s="57">
        <f t="shared" si="7"/>
        <v>0.47</v>
      </c>
      <c r="I97" s="57">
        <f t="shared" si="7"/>
        <v>12.73</v>
      </c>
      <c r="J97" s="57">
        <f t="shared" si="7"/>
        <v>2E-3</v>
      </c>
      <c r="K97" s="57">
        <f t="shared" si="7"/>
        <v>7.86</v>
      </c>
      <c r="L97" s="57">
        <f t="shared" si="7"/>
        <v>171.65999999999997</v>
      </c>
      <c r="M97" s="57">
        <f t="shared" si="7"/>
        <v>509.95</v>
      </c>
      <c r="N97" s="57">
        <f t="shared" si="7"/>
        <v>137.68</v>
      </c>
      <c r="O97" s="66">
        <f t="shared" si="7"/>
        <v>9.58</v>
      </c>
      <c r="P97" s="61">
        <v>93.6</v>
      </c>
    </row>
    <row r="98" spans="1:16" hidden="1" x14ac:dyDescent="0.25">
      <c r="A98" s="5"/>
      <c r="B98" s="8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5"/>
      <c r="O98" s="26"/>
      <c r="P98" s="39"/>
    </row>
    <row r="99" spans="1:16" hidden="1" x14ac:dyDescent="0.25">
      <c r="A99" s="5"/>
      <c r="B99" s="5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26"/>
      <c r="P99" s="39"/>
    </row>
    <row r="100" spans="1:16" hidden="1" x14ac:dyDescent="0.25">
      <c r="A100" s="5"/>
      <c r="B100" s="5"/>
      <c r="C100" s="6"/>
      <c r="D100" s="6"/>
      <c r="E100" s="5"/>
      <c r="F100" s="6"/>
      <c r="G100" s="6"/>
      <c r="H100" s="6"/>
      <c r="I100" s="6"/>
      <c r="J100" s="6"/>
      <c r="K100" s="6"/>
      <c r="L100" s="6"/>
      <c r="M100" s="6"/>
      <c r="N100" s="6"/>
      <c r="O100" s="26"/>
      <c r="P100" s="39"/>
    </row>
    <row r="101" spans="1:16" hidden="1" x14ac:dyDescent="0.25">
      <c r="A101" s="5"/>
      <c r="B101" s="7"/>
      <c r="C101" s="8"/>
      <c r="D101" s="8"/>
      <c r="E101" s="7"/>
      <c r="F101" s="8"/>
      <c r="G101" s="8"/>
      <c r="H101" s="8"/>
      <c r="I101" s="8"/>
      <c r="J101" s="8"/>
      <c r="K101" s="8"/>
      <c r="L101" s="8"/>
      <c r="M101" s="8"/>
      <c r="N101" s="8"/>
      <c r="O101" s="28"/>
      <c r="P101" s="39"/>
    </row>
    <row r="102" spans="1:16" hidden="1" x14ac:dyDescent="0.25">
      <c r="A102" s="5"/>
      <c r="B102" s="7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28"/>
      <c r="P102" s="39"/>
    </row>
    <row r="103" spans="1:16" hidden="1" x14ac:dyDescent="0.25">
      <c r="A103" s="5"/>
      <c r="B103" s="5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26"/>
      <c r="P103" s="39"/>
    </row>
    <row r="104" spans="1:16" hidden="1" x14ac:dyDescent="0.25">
      <c r="A104" s="5"/>
      <c r="B104" s="5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26"/>
      <c r="P104" s="39"/>
    </row>
    <row r="105" spans="1:16" hidden="1" x14ac:dyDescent="0.25">
      <c r="A105" s="5"/>
      <c r="B105" s="5"/>
      <c r="C105" s="6"/>
      <c r="D105" s="6"/>
      <c r="E105" s="6"/>
      <c r="F105" s="6"/>
      <c r="G105" s="6"/>
      <c r="H105" s="6"/>
      <c r="I105" s="6"/>
      <c r="J105" s="5"/>
      <c r="K105" s="6"/>
      <c r="L105" s="6"/>
      <c r="M105" s="6"/>
      <c r="N105" s="6"/>
      <c r="O105" s="26"/>
      <c r="P105" s="39"/>
    </row>
    <row r="106" spans="1:16" hidden="1" x14ac:dyDescent="0.25">
      <c r="A106" s="5"/>
      <c r="B106" s="5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26"/>
      <c r="P106" s="39"/>
    </row>
    <row r="107" spans="1:16" hidden="1" x14ac:dyDescent="0.25">
      <c r="A107" s="5"/>
      <c r="B107" s="5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26"/>
      <c r="P107" s="39"/>
    </row>
    <row r="108" spans="1:16" hidden="1" x14ac:dyDescent="0.25">
      <c r="A108" s="5"/>
      <c r="B108" s="5"/>
      <c r="C108" s="6"/>
      <c r="D108" s="6"/>
      <c r="E108" s="5"/>
      <c r="F108" s="6"/>
      <c r="G108" s="6"/>
      <c r="H108" s="6"/>
      <c r="I108" s="6"/>
      <c r="J108" s="6"/>
      <c r="K108" s="6"/>
      <c r="L108" s="6"/>
      <c r="M108" s="6"/>
      <c r="N108" s="6"/>
      <c r="O108" s="26"/>
      <c r="P108" s="39"/>
    </row>
    <row r="109" spans="1:16" hidden="1" x14ac:dyDescent="0.25">
      <c r="A109" s="5"/>
      <c r="B109" s="7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28"/>
      <c r="P109" s="41"/>
    </row>
    <row r="110" spans="1:16" hidden="1" x14ac:dyDescent="0.25">
      <c r="A110" s="5"/>
      <c r="B110" s="7"/>
      <c r="C110" s="8"/>
      <c r="D110" s="8"/>
      <c r="E110" s="8"/>
      <c r="F110" s="8"/>
      <c r="G110" s="19"/>
      <c r="H110" s="8"/>
      <c r="I110" s="8"/>
      <c r="J110" s="8"/>
      <c r="K110" s="8"/>
      <c r="L110" s="8"/>
      <c r="M110" s="8"/>
      <c r="N110" s="8"/>
      <c r="O110" s="28"/>
      <c r="P110" s="40"/>
    </row>
    <row r="111" spans="1:16" x14ac:dyDescent="0.25">
      <c r="A111" s="5"/>
      <c r="B111" s="7" t="s">
        <v>122</v>
      </c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26"/>
      <c r="P111" s="39"/>
    </row>
    <row r="112" spans="1:16" x14ac:dyDescent="0.25">
      <c r="A112" s="5"/>
      <c r="B112" s="5" t="s">
        <v>124</v>
      </c>
      <c r="C112" s="6">
        <v>250</v>
      </c>
      <c r="D112" s="6">
        <v>7.23</v>
      </c>
      <c r="E112" s="6">
        <v>12.93</v>
      </c>
      <c r="F112" s="6">
        <v>33.590000000000003</v>
      </c>
      <c r="G112" s="6">
        <v>276.22000000000003</v>
      </c>
      <c r="H112" s="6">
        <v>0.27</v>
      </c>
      <c r="I112" s="6">
        <v>0.56999999999999995</v>
      </c>
      <c r="J112" s="6">
        <v>29.25</v>
      </c>
      <c r="K112" s="6">
        <v>0.23</v>
      </c>
      <c r="L112" s="6">
        <v>226.21</v>
      </c>
      <c r="M112" s="6">
        <v>134.07</v>
      </c>
      <c r="N112" s="6">
        <v>62.72</v>
      </c>
      <c r="O112" s="26">
        <v>1.75</v>
      </c>
      <c r="P112" s="39"/>
    </row>
    <row r="113" spans="1:16" ht="24" x14ac:dyDescent="0.25">
      <c r="A113" s="5" t="s">
        <v>123</v>
      </c>
      <c r="B113" s="5" t="s">
        <v>27</v>
      </c>
      <c r="C113" s="6">
        <v>20</v>
      </c>
      <c r="D113" s="6">
        <v>4.6399999999999997</v>
      </c>
      <c r="E113" s="6">
        <v>5.9</v>
      </c>
      <c r="F113" s="6"/>
      <c r="G113" s="6">
        <v>71.66</v>
      </c>
      <c r="H113" s="6">
        <v>0.01</v>
      </c>
      <c r="I113" s="6">
        <v>0.14000000000000001</v>
      </c>
      <c r="J113" s="6">
        <v>52</v>
      </c>
      <c r="K113" s="6">
        <v>0.1</v>
      </c>
      <c r="L113" s="6">
        <v>176</v>
      </c>
      <c r="M113" s="6">
        <v>100</v>
      </c>
      <c r="N113" s="6">
        <v>7</v>
      </c>
      <c r="O113" s="26">
        <v>0.2</v>
      </c>
      <c r="P113" s="39"/>
    </row>
    <row r="114" spans="1:16" ht="24" x14ac:dyDescent="0.25">
      <c r="A114" s="5" t="s">
        <v>120</v>
      </c>
      <c r="B114" s="5" t="s">
        <v>29</v>
      </c>
      <c r="C114" s="6">
        <v>100</v>
      </c>
      <c r="D114" s="6">
        <v>7.9</v>
      </c>
      <c r="E114" s="6">
        <v>1</v>
      </c>
      <c r="F114" s="6">
        <v>48.3</v>
      </c>
      <c r="G114" s="6">
        <v>233.8</v>
      </c>
      <c r="H114" s="6">
        <v>0.1</v>
      </c>
      <c r="I114" s="6"/>
      <c r="J114" s="6"/>
      <c r="K114" s="6">
        <v>1.3</v>
      </c>
      <c r="L114" s="6">
        <v>23</v>
      </c>
      <c r="M114" s="6">
        <v>87</v>
      </c>
      <c r="N114" s="6">
        <v>33</v>
      </c>
      <c r="O114" s="26">
        <v>1.1000000000000001</v>
      </c>
      <c r="P114" s="39"/>
    </row>
    <row r="115" spans="1:16" x14ac:dyDescent="0.25">
      <c r="A115" s="5" t="s">
        <v>28</v>
      </c>
      <c r="B115" s="5" t="s">
        <v>126</v>
      </c>
      <c r="C115" s="6">
        <v>50</v>
      </c>
      <c r="D115" s="6">
        <v>3.64</v>
      </c>
      <c r="E115" s="6">
        <v>6.26</v>
      </c>
      <c r="F115" s="6">
        <v>21.96</v>
      </c>
      <c r="G115" s="6">
        <v>159</v>
      </c>
      <c r="H115" s="6">
        <v>0.06</v>
      </c>
      <c r="I115" s="6"/>
      <c r="J115" s="6">
        <v>2</v>
      </c>
      <c r="K115" s="6"/>
      <c r="L115" s="6">
        <v>9.9</v>
      </c>
      <c r="M115" s="6">
        <v>35</v>
      </c>
      <c r="N115" s="6">
        <v>13.7</v>
      </c>
      <c r="O115" s="26">
        <v>0.65</v>
      </c>
      <c r="P115" s="39"/>
    </row>
    <row r="116" spans="1:16" ht="24" x14ac:dyDescent="0.25">
      <c r="A116" s="5" t="s">
        <v>125</v>
      </c>
      <c r="B116" s="5" t="s">
        <v>48</v>
      </c>
      <c r="C116" s="6">
        <v>200</v>
      </c>
      <c r="D116" s="6">
        <v>0.53</v>
      </c>
      <c r="E116" s="5"/>
      <c r="F116" s="6">
        <v>9.4700000000000006</v>
      </c>
      <c r="G116" s="6">
        <v>40</v>
      </c>
      <c r="H116" s="6"/>
      <c r="I116" s="6">
        <v>0.27</v>
      </c>
      <c r="J116" s="6"/>
      <c r="K116" s="6"/>
      <c r="L116" s="6">
        <v>13.6</v>
      </c>
      <c r="M116" s="6">
        <v>22.13</v>
      </c>
      <c r="N116" s="6">
        <v>11.73</v>
      </c>
      <c r="O116" s="26">
        <v>2.13</v>
      </c>
      <c r="P116" s="39"/>
    </row>
    <row r="117" spans="1:16" ht="24" x14ac:dyDescent="0.25">
      <c r="A117" s="5" t="s">
        <v>64</v>
      </c>
      <c r="B117" s="5" t="s">
        <v>79</v>
      </c>
      <c r="C117" s="5" t="s">
        <v>80</v>
      </c>
      <c r="D117" s="6">
        <v>5.08</v>
      </c>
      <c r="E117" s="6">
        <v>4.5999999999999996</v>
      </c>
      <c r="F117" s="6">
        <v>0.28000000000000003</v>
      </c>
      <c r="G117" s="6">
        <v>62.84</v>
      </c>
      <c r="H117" s="6">
        <v>0.03</v>
      </c>
      <c r="I117" s="6"/>
      <c r="J117" s="6">
        <v>100</v>
      </c>
      <c r="K117" s="6">
        <v>0.24</v>
      </c>
      <c r="L117" s="6">
        <v>22</v>
      </c>
      <c r="M117" s="6">
        <v>76.8</v>
      </c>
      <c r="N117" s="6">
        <v>4.8</v>
      </c>
      <c r="O117" s="26">
        <v>1</v>
      </c>
      <c r="P117" s="39"/>
    </row>
    <row r="118" spans="1:16" s="62" customFormat="1" ht="24" x14ac:dyDescent="0.25">
      <c r="A118" s="55" t="s">
        <v>78</v>
      </c>
      <c r="B118" s="56" t="s">
        <v>32</v>
      </c>
      <c r="C118" s="57"/>
      <c r="D118" s="57">
        <f t="shared" ref="D118:O118" si="8">SUM(D112:D117)</f>
        <v>29.020000000000003</v>
      </c>
      <c r="E118" s="57">
        <f t="shared" si="8"/>
        <v>30.689999999999998</v>
      </c>
      <c r="F118" s="57">
        <f t="shared" si="8"/>
        <v>113.6</v>
      </c>
      <c r="G118" s="57">
        <f t="shared" si="8"/>
        <v>843.5200000000001</v>
      </c>
      <c r="H118" s="57">
        <f t="shared" si="8"/>
        <v>0.47</v>
      </c>
      <c r="I118" s="57">
        <f t="shared" si="8"/>
        <v>0.98</v>
      </c>
      <c r="J118" s="57">
        <f t="shared" si="8"/>
        <v>183.25</v>
      </c>
      <c r="K118" s="57">
        <f t="shared" si="8"/>
        <v>1.87</v>
      </c>
      <c r="L118" s="57">
        <f t="shared" si="8"/>
        <v>470.71000000000004</v>
      </c>
      <c r="M118" s="57">
        <f t="shared" si="8"/>
        <v>455</v>
      </c>
      <c r="N118" s="57">
        <f t="shared" si="8"/>
        <v>132.95000000000002</v>
      </c>
      <c r="O118" s="66">
        <f t="shared" si="8"/>
        <v>6.83</v>
      </c>
      <c r="P118" s="61">
        <v>47.6</v>
      </c>
    </row>
    <row r="119" spans="1:16" x14ac:dyDescent="0.25">
      <c r="A119" s="5"/>
      <c r="B119" s="8" t="s">
        <v>33</v>
      </c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26"/>
      <c r="P119" s="39"/>
    </row>
    <row r="120" spans="1:16" x14ac:dyDescent="0.25">
      <c r="A120" s="5"/>
      <c r="B120" s="5" t="s">
        <v>128</v>
      </c>
      <c r="C120" s="6">
        <v>100</v>
      </c>
      <c r="D120" s="6">
        <v>1.5</v>
      </c>
      <c r="E120" s="6">
        <v>6</v>
      </c>
      <c r="F120" s="6">
        <v>7.3</v>
      </c>
      <c r="G120" s="6">
        <v>89</v>
      </c>
      <c r="H120" s="6">
        <v>0.06</v>
      </c>
      <c r="I120" s="6">
        <v>4.26</v>
      </c>
      <c r="J120" s="6"/>
      <c r="K120" s="6">
        <v>0.17</v>
      </c>
      <c r="L120" s="6">
        <v>17.05</v>
      </c>
      <c r="M120" s="6">
        <v>44</v>
      </c>
      <c r="N120" s="6">
        <v>18.46</v>
      </c>
      <c r="O120" s="26">
        <v>0.56000000000000005</v>
      </c>
      <c r="P120" s="39"/>
    </row>
    <row r="121" spans="1:16" ht="24" x14ac:dyDescent="0.25">
      <c r="A121" s="5" t="s">
        <v>127</v>
      </c>
      <c r="B121" s="5" t="s">
        <v>130</v>
      </c>
      <c r="C121" s="6">
        <v>250</v>
      </c>
      <c r="D121" s="6">
        <v>1.9</v>
      </c>
      <c r="E121" s="6">
        <v>5.5</v>
      </c>
      <c r="F121" s="6">
        <v>12</v>
      </c>
      <c r="G121" s="6">
        <v>105</v>
      </c>
      <c r="H121" s="6">
        <v>0.04</v>
      </c>
      <c r="I121" s="6">
        <v>7.95</v>
      </c>
      <c r="J121" s="6">
        <v>26.7</v>
      </c>
      <c r="K121" s="6">
        <v>0.26</v>
      </c>
      <c r="L121" s="6">
        <v>37.04</v>
      </c>
      <c r="M121" s="6">
        <v>48.1</v>
      </c>
      <c r="N121" s="6">
        <v>20.97</v>
      </c>
      <c r="O121" s="26">
        <v>0.97</v>
      </c>
      <c r="P121" s="39"/>
    </row>
    <row r="122" spans="1:16" ht="24" x14ac:dyDescent="0.25">
      <c r="A122" s="5" t="s">
        <v>200</v>
      </c>
      <c r="B122" s="5" t="s">
        <v>203</v>
      </c>
      <c r="C122" s="6">
        <v>200</v>
      </c>
      <c r="D122" s="6">
        <v>18.2</v>
      </c>
      <c r="E122" s="6">
        <v>6.86</v>
      </c>
      <c r="F122" s="6">
        <v>41.32</v>
      </c>
      <c r="G122" s="6">
        <v>299</v>
      </c>
      <c r="H122" s="6">
        <v>0.4</v>
      </c>
      <c r="I122" s="6"/>
      <c r="J122" s="6">
        <v>28</v>
      </c>
      <c r="K122" s="6"/>
      <c r="L122" s="6">
        <v>307.14</v>
      </c>
      <c r="M122" s="6">
        <v>123.86</v>
      </c>
      <c r="N122" s="6">
        <v>99.81</v>
      </c>
      <c r="O122" s="26">
        <v>6.28</v>
      </c>
      <c r="P122" s="39"/>
    </row>
    <row r="123" spans="1:16" ht="24" x14ac:dyDescent="0.25">
      <c r="A123" s="5" t="s">
        <v>131</v>
      </c>
      <c r="B123" s="5" t="s">
        <v>273</v>
      </c>
      <c r="C123" s="6" t="s">
        <v>274</v>
      </c>
      <c r="D123" s="6">
        <v>21.67</v>
      </c>
      <c r="E123" s="6">
        <v>13.33</v>
      </c>
      <c r="F123" s="6"/>
      <c r="G123" s="6">
        <v>206.67</v>
      </c>
      <c r="H123" s="6">
        <v>0.04</v>
      </c>
      <c r="I123" s="6"/>
      <c r="J123" s="6">
        <v>20</v>
      </c>
      <c r="K123" s="6">
        <v>0.17</v>
      </c>
      <c r="L123" s="6">
        <v>40</v>
      </c>
      <c r="M123" s="6">
        <v>143.33000000000001</v>
      </c>
      <c r="N123" s="6">
        <v>20</v>
      </c>
      <c r="O123" s="26">
        <v>2</v>
      </c>
      <c r="P123" s="39"/>
    </row>
    <row r="124" spans="1:16" ht="24" x14ac:dyDescent="0.25">
      <c r="A124" s="5" t="s">
        <v>125</v>
      </c>
      <c r="B124" s="5" t="s">
        <v>48</v>
      </c>
      <c r="C124" s="6">
        <v>200</v>
      </c>
      <c r="D124" s="6">
        <v>0.53</v>
      </c>
      <c r="E124" s="5"/>
      <c r="F124" s="6">
        <v>9.4700000000000006</v>
      </c>
      <c r="G124" s="6">
        <v>40</v>
      </c>
      <c r="H124" s="6"/>
      <c r="I124" s="6">
        <v>0.27</v>
      </c>
      <c r="J124" s="6"/>
      <c r="K124" s="6"/>
      <c r="L124" s="6">
        <v>13.6</v>
      </c>
      <c r="M124" s="6">
        <v>22.13</v>
      </c>
      <c r="N124" s="6">
        <v>11.73</v>
      </c>
      <c r="O124" s="26">
        <v>2.13</v>
      </c>
      <c r="P124" s="39"/>
    </row>
    <row r="125" spans="1:16" ht="24" x14ac:dyDescent="0.25">
      <c r="A125" s="5" t="s">
        <v>64</v>
      </c>
      <c r="B125" s="5" t="s">
        <v>29</v>
      </c>
      <c r="C125" s="6">
        <v>150</v>
      </c>
      <c r="D125" s="6">
        <v>11.85</v>
      </c>
      <c r="E125" s="6">
        <v>1.5</v>
      </c>
      <c r="F125" s="6">
        <v>72.45</v>
      </c>
      <c r="G125" s="6">
        <v>350.7</v>
      </c>
      <c r="H125" s="6">
        <v>0.15</v>
      </c>
      <c r="I125" s="6"/>
      <c r="J125" s="6"/>
      <c r="K125" s="6">
        <v>1.95</v>
      </c>
      <c r="L125" s="6">
        <v>34.5</v>
      </c>
      <c r="M125" s="6">
        <v>130.5</v>
      </c>
      <c r="N125" s="6">
        <v>49.5</v>
      </c>
      <c r="O125" s="26">
        <v>1.65</v>
      </c>
      <c r="P125" s="39"/>
    </row>
    <row r="126" spans="1:16" x14ac:dyDescent="0.25">
      <c r="A126" s="5" t="s">
        <v>28</v>
      </c>
      <c r="B126" s="5" t="s">
        <v>268</v>
      </c>
      <c r="C126" s="6">
        <v>30</v>
      </c>
      <c r="D126" s="6">
        <v>2.5</v>
      </c>
      <c r="E126" s="6">
        <v>1</v>
      </c>
      <c r="F126" s="6">
        <v>12.75</v>
      </c>
      <c r="G126" s="6">
        <v>77.7</v>
      </c>
      <c r="H126" s="6">
        <v>0.1</v>
      </c>
      <c r="I126" s="6">
        <v>0.12</v>
      </c>
      <c r="J126" s="6">
        <v>2E-3</v>
      </c>
      <c r="K126" s="6" t="s">
        <v>270</v>
      </c>
      <c r="L126" s="6">
        <v>37.5</v>
      </c>
      <c r="M126" s="6">
        <v>12</v>
      </c>
      <c r="N126" s="6">
        <v>0.8</v>
      </c>
      <c r="O126" s="26"/>
      <c r="P126" s="39"/>
    </row>
    <row r="127" spans="1:16" s="62" customFormat="1" x14ac:dyDescent="0.25">
      <c r="A127" s="55" t="s">
        <v>28</v>
      </c>
      <c r="B127" s="56" t="s">
        <v>32</v>
      </c>
      <c r="C127" s="57"/>
      <c r="D127" s="57">
        <f>SUM(D120:D126)</f>
        <v>58.15</v>
      </c>
      <c r="E127" s="57">
        <f t="shared" ref="E127:O127" si="9">SUM(E120:E126)</f>
        <v>34.19</v>
      </c>
      <c r="F127" s="57">
        <f t="shared" si="9"/>
        <v>155.29000000000002</v>
      </c>
      <c r="G127" s="59">
        <f t="shared" si="9"/>
        <v>1168.07</v>
      </c>
      <c r="H127" s="57">
        <f t="shared" si="9"/>
        <v>0.79</v>
      </c>
      <c r="I127" s="57">
        <f t="shared" si="9"/>
        <v>12.6</v>
      </c>
      <c r="J127" s="57">
        <f t="shared" si="9"/>
        <v>74.701999999999998</v>
      </c>
      <c r="K127" s="57">
        <f t="shared" si="9"/>
        <v>2.5499999999999998</v>
      </c>
      <c r="L127" s="57">
        <f t="shared" si="9"/>
        <v>486.83000000000004</v>
      </c>
      <c r="M127" s="57">
        <f t="shared" si="9"/>
        <v>523.91999999999996</v>
      </c>
      <c r="N127" s="57">
        <f t="shared" si="9"/>
        <v>221.27</v>
      </c>
      <c r="O127" s="66">
        <f t="shared" si="9"/>
        <v>13.590000000000002</v>
      </c>
      <c r="P127" s="61">
        <v>93.2</v>
      </c>
    </row>
    <row r="128" spans="1:16" hidden="1" x14ac:dyDescent="0.25">
      <c r="A128" s="5"/>
      <c r="B128" s="8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26"/>
      <c r="P128" s="39"/>
    </row>
    <row r="129" spans="1:16" hidden="1" x14ac:dyDescent="0.25">
      <c r="A129" s="5"/>
      <c r="B129" s="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26"/>
      <c r="P129" s="39"/>
    </row>
    <row r="130" spans="1:16" hidden="1" x14ac:dyDescent="0.25">
      <c r="A130" s="5"/>
      <c r="B130" s="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26"/>
      <c r="P130" s="39"/>
    </row>
    <row r="131" spans="1:16" hidden="1" x14ac:dyDescent="0.25">
      <c r="A131" s="5"/>
      <c r="B131" s="7"/>
      <c r="C131" s="8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29"/>
      <c r="P131" s="39"/>
    </row>
    <row r="132" spans="1:16" hidden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28"/>
      <c r="P132" s="39"/>
    </row>
    <row r="133" spans="1:16" hidden="1" x14ac:dyDescent="0.25">
      <c r="A133" s="8"/>
      <c r="B133" s="5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26"/>
      <c r="P133" s="39"/>
    </row>
    <row r="134" spans="1:16" hidden="1" x14ac:dyDescent="0.25">
      <c r="A134" s="5"/>
      <c r="B134" s="5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26"/>
      <c r="P134" s="39"/>
    </row>
    <row r="135" spans="1:16" hidden="1" x14ac:dyDescent="0.25">
      <c r="A135" s="5"/>
      <c r="B135" s="5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26"/>
      <c r="P135" s="39"/>
    </row>
    <row r="136" spans="1:16" hidden="1" x14ac:dyDescent="0.25">
      <c r="A136" s="5"/>
      <c r="B136" s="5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26"/>
      <c r="P136" s="39"/>
    </row>
    <row r="137" spans="1:16" hidden="1" x14ac:dyDescent="0.25">
      <c r="A137" s="5"/>
      <c r="B137" s="5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26"/>
      <c r="P137" s="39"/>
    </row>
    <row r="138" spans="1:16" hidden="1" x14ac:dyDescent="0.25">
      <c r="A138" s="5"/>
      <c r="B138" s="5"/>
      <c r="C138" s="6"/>
      <c r="D138" s="6"/>
      <c r="E138" s="5"/>
      <c r="F138" s="6"/>
      <c r="G138" s="6"/>
      <c r="H138" s="6"/>
      <c r="I138" s="6"/>
      <c r="J138" s="6"/>
      <c r="K138" s="6"/>
      <c r="L138" s="6"/>
      <c r="M138" s="6"/>
      <c r="N138" s="6"/>
      <c r="O138" s="26"/>
      <c r="P138" s="39"/>
    </row>
    <row r="139" spans="1:16" hidden="1" x14ac:dyDescent="0.25">
      <c r="A139" s="5"/>
      <c r="B139" s="7"/>
      <c r="C139" s="8"/>
      <c r="D139" s="8"/>
      <c r="E139" s="8"/>
      <c r="F139" s="8"/>
      <c r="G139" s="19"/>
      <c r="H139" s="8"/>
      <c r="I139" s="8"/>
      <c r="J139" s="8"/>
      <c r="K139" s="8"/>
      <c r="L139" s="8"/>
      <c r="M139" s="8"/>
      <c r="N139" s="8"/>
      <c r="O139" s="28"/>
      <c r="P139" s="39"/>
    </row>
    <row r="140" spans="1:16" hidden="1" x14ac:dyDescent="0.25">
      <c r="A140" s="5"/>
      <c r="B140" s="7"/>
      <c r="C140" s="6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29"/>
      <c r="P140" s="39"/>
    </row>
    <row r="141" spans="1:16" x14ac:dyDescent="0.25">
      <c r="A141" s="5"/>
      <c r="B141" s="7" t="s">
        <v>41</v>
      </c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26"/>
      <c r="P141" s="39"/>
    </row>
    <row r="142" spans="1:16" ht="36" x14ac:dyDescent="0.25">
      <c r="A142" s="5" t="s">
        <v>124</v>
      </c>
      <c r="B142" s="6">
        <v>250</v>
      </c>
      <c r="C142" s="6">
        <v>7.23</v>
      </c>
      <c r="D142" s="6">
        <v>12.93</v>
      </c>
      <c r="E142" s="6">
        <v>33.590000000000003</v>
      </c>
      <c r="F142" s="6">
        <v>276.22000000000003</v>
      </c>
      <c r="G142" s="6">
        <v>0.27</v>
      </c>
      <c r="H142" s="6">
        <v>0.56999999999999995</v>
      </c>
      <c r="I142" s="6">
        <v>29.25</v>
      </c>
      <c r="J142" s="6">
        <v>0.23</v>
      </c>
      <c r="K142" s="6">
        <v>226.21</v>
      </c>
      <c r="L142" s="6">
        <v>134.07</v>
      </c>
      <c r="M142" s="6">
        <v>62.72</v>
      </c>
      <c r="N142" s="26">
        <v>1.75</v>
      </c>
      <c r="O142" s="39"/>
    </row>
    <row r="143" spans="1:16" ht="24" x14ac:dyDescent="0.25">
      <c r="A143" s="5" t="s">
        <v>143</v>
      </c>
      <c r="B143" s="5" t="s">
        <v>77</v>
      </c>
      <c r="C143" s="6">
        <v>10</v>
      </c>
      <c r="D143" s="6">
        <v>0.08</v>
      </c>
      <c r="E143" s="6">
        <v>7.25</v>
      </c>
      <c r="F143" s="6">
        <v>0.13</v>
      </c>
      <c r="G143" s="6">
        <v>66</v>
      </c>
      <c r="H143" s="6"/>
      <c r="I143" s="6"/>
      <c r="J143" s="6">
        <v>40</v>
      </c>
      <c r="K143" s="6"/>
      <c r="L143" s="6">
        <v>2.4</v>
      </c>
      <c r="M143" s="6">
        <v>3</v>
      </c>
      <c r="N143" s="6"/>
      <c r="O143" s="26">
        <v>0.02</v>
      </c>
      <c r="P143" s="39"/>
    </row>
    <row r="144" spans="1:16" ht="24" x14ac:dyDescent="0.25">
      <c r="A144" s="5" t="s">
        <v>76</v>
      </c>
      <c r="B144" s="5" t="s">
        <v>29</v>
      </c>
      <c r="C144" s="6">
        <v>100</v>
      </c>
      <c r="D144" s="6">
        <v>7.9</v>
      </c>
      <c r="E144" s="6">
        <v>1</v>
      </c>
      <c r="F144" s="6">
        <v>48.3</v>
      </c>
      <c r="G144" s="6">
        <v>233.8</v>
      </c>
      <c r="H144" s="6">
        <v>0.1</v>
      </c>
      <c r="I144" s="6"/>
      <c r="J144" s="6"/>
      <c r="K144" s="6">
        <v>1.3</v>
      </c>
      <c r="L144" s="6">
        <v>23</v>
      </c>
      <c r="M144" s="6">
        <v>87</v>
      </c>
      <c r="N144" s="6">
        <v>33</v>
      </c>
      <c r="O144" s="26">
        <v>1.1000000000000001</v>
      </c>
      <c r="P144" s="39"/>
    </row>
    <row r="145" spans="1:16" x14ac:dyDescent="0.25">
      <c r="A145" s="5" t="s">
        <v>28</v>
      </c>
      <c r="B145" s="5" t="s">
        <v>275</v>
      </c>
      <c r="C145" s="6">
        <v>50</v>
      </c>
      <c r="D145" s="6">
        <v>4.6399999999999997</v>
      </c>
      <c r="E145" s="6">
        <v>0.99</v>
      </c>
      <c r="F145" s="6">
        <v>79.599999999999994</v>
      </c>
      <c r="G145" s="6">
        <v>121</v>
      </c>
      <c r="H145" s="6">
        <v>0.08</v>
      </c>
      <c r="I145" s="6">
        <v>0.13</v>
      </c>
      <c r="J145" s="6">
        <v>3</v>
      </c>
      <c r="K145" s="6"/>
      <c r="L145" s="6">
        <v>30.2</v>
      </c>
      <c r="M145" s="6">
        <v>51.7</v>
      </c>
      <c r="N145" s="6">
        <v>18.3</v>
      </c>
      <c r="O145" s="26">
        <v>0.73</v>
      </c>
      <c r="P145" s="39"/>
    </row>
    <row r="146" spans="1:16" x14ac:dyDescent="0.25">
      <c r="A146" s="5" t="s">
        <v>28</v>
      </c>
      <c r="B146" s="5" t="s">
        <v>48</v>
      </c>
      <c r="C146" s="6">
        <v>200</v>
      </c>
      <c r="D146" s="6">
        <v>0.53</v>
      </c>
      <c r="E146" s="5"/>
      <c r="F146" s="6">
        <v>9.4700000000000006</v>
      </c>
      <c r="G146" s="6">
        <v>40</v>
      </c>
      <c r="H146" s="6"/>
      <c r="I146" s="6">
        <v>0.27</v>
      </c>
      <c r="J146" s="6"/>
      <c r="K146" s="6"/>
      <c r="L146" s="6">
        <v>13.6</v>
      </c>
      <c r="M146" s="6">
        <v>22.13</v>
      </c>
      <c r="N146" s="6">
        <v>11.73</v>
      </c>
      <c r="O146" s="26">
        <v>2.13</v>
      </c>
      <c r="P146" s="39"/>
    </row>
    <row r="147" spans="1:16" s="62" customFormat="1" ht="24" x14ac:dyDescent="0.25">
      <c r="A147" s="55" t="s">
        <v>147</v>
      </c>
      <c r="B147" s="56" t="s">
        <v>32</v>
      </c>
      <c r="C147" s="57"/>
      <c r="D147" s="59">
        <f>SUM(D142:D146)</f>
        <v>26.080000000000002</v>
      </c>
      <c r="E147" s="59">
        <f t="shared" ref="E147:O147" si="10">SUM(E142:E146)</f>
        <v>42.830000000000005</v>
      </c>
      <c r="F147" s="59">
        <f t="shared" si="10"/>
        <v>413.72</v>
      </c>
      <c r="G147" s="59">
        <f t="shared" si="10"/>
        <v>461.07</v>
      </c>
      <c r="H147" s="59">
        <f t="shared" si="10"/>
        <v>0.74999999999999989</v>
      </c>
      <c r="I147" s="59">
        <f t="shared" si="10"/>
        <v>29.65</v>
      </c>
      <c r="J147" s="59">
        <f t="shared" si="10"/>
        <v>43.23</v>
      </c>
      <c r="K147" s="59">
        <f t="shared" si="10"/>
        <v>227.51000000000002</v>
      </c>
      <c r="L147" s="59">
        <f t="shared" si="10"/>
        <v>203.26999999999998</v>
      </c>
      <c r="M147" s="59">
        <f t="shared" si="10"/>
        <v>226.55</v>
      </c>
      <c r="N147" s="59">
        <f t="shared" si="10"/>
        <v>64.78</v>
      </c>
      <c r="O147" s="69">
        <f t="shared" si="10"/>
        <v>3.98</v>
      </c>
      <c r="P147" s="61">
        <v>69.8</v>
      </c>
    </row>
    <row r="148" spans="1:16" x14ac:dyDescent="0.25">
      <c r="A148" s="5"/>
      <c r="B148" s="8" t="s">
        <v>33</v>
      </c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26"/>
      <c r="P148" s="39"/>
    </row>
    <row r="149" spans="1:16" x14ac:dyDescent="0.25">
      <c r="A149" s="5"/>
      <c r="B149" s="35" t="s">
        <v>237</v>
      </c>
      <c r="C149" s="6">
        <v>100</v>
      </c>
      <c r="D149" s="6">
        <v>0.7</v>
      </c>
      <c r="E149" s="6">
        <v>6.1</v>
      </c>
      <c r="F149" s="6">
        <v>3.3</v>
      </c>
      <c r="G149" s="6">
        <v>71</v>
      </c>
      <c r="H149" s="6">
        <v>0.03</v>
      </c>
      <c r="I149" s="6">
        <v>11.07</v>
      </c>
      <c r="J149" s="6">
        <v>0.01</v>
      </c>
      <c r="K149" s="6">
        <v>0.2</v>
      </c>
      <c r="L149" s="6">
        <v>14.62</v>
      </c>
      <c r="M149" s="6">
        <v>21.98</v>
      </c>
      <c r="N149" s="6">
        <v>12.43</v>
      </c>
      <c r="O149" s="26">
        <v>0.41</v>
      </c>
      <c r="P149" s="39"/>
    </row>
    <row r="150" spans="1:16" ht="24" x14ac:dyDescent="0.25">
      <c r="A150" s="5" t="s">
        <v>190</v>
      </c>
      <c r="B150" s="5" t="s">
        <v>85</v>
      </c>
      <c r="C150" s="6">
        <v>250</v>
      </c>
      <c r="D150" s="6">
        <v>20.010000000000002</v>
      </c>
      <c r="E150" s="6">
        <v>5.09</v>
      </c>
      <c r="F150" s="6">
        <v>11.98</v>
      </c>
      <c r="G150" s="6">
        <v>127.25</v>
      </c>
      <c r="H150" s="6">
        <v>0.09</v>
      </c>
      <c r="I150" s="6">
        <v>8.3699999999999992</v>
      </c>
      <c r="J150" s="6"/>
      <c r="K150" s="6"/>
      <c r="L150" s="6">
        <v>29.15</v>
      </c>
      <c r="M150" s="6">
        <v>56.72</v>
      </c>
      <c r="N150" s="6">
        <v>24.17</v>
      </c>
      <c r="O150" s="26">
        <v>0.92</v>
      </c>
      <c r="P150" s="39"/>
    </row>
    <row r="151" spans="1:16" ht="24" x14ac:dyDescent="0.25">
      <c r="A151" s="5" t="s">
        <v>131</v>
      </c>
      <c r="B151" s="5" t="s">
        <v>45</v>
      </c>
      <c r="C151" s="6">
        <v>100</v>
      </c>
      <c r="D151" s="6">
        <v>21.26</v>
      </c>
      <c r="E151" s="6">
        <v>16.59</v>
      </c>
      <c r="F151" s="6">
        <v>4.9000000000000004</v>
      </c>
      <c r="G151" s="6">
        <v>253.3</v>
      </c>
      <c r="H151" s="6">
        <v>0.21</v>
      </c>
      <c r="I151" s="6">
        <v>0.9</v>
      </c>
      <c r="J151" s="6"/>
      <c r="K151" s="6">
        <v>0.59</v>
      </c>
      <c r="L151" s="6">
        <v>201.46</v>
      </c>
      <c r="M151" s="6">
        <v>21.26</v>
      </c>
      <c r="N151" s="6">
        <v>31.12</v>
      </c>
      <c r="O151" s="26">
        <v>0.57999999999999996</v>
      </c>
      <c r="P151" s="39"/>
    </row>
    <row r="152" spans="1:16" ht="24" x14ac:dyDescent="0.25">
      <c r="A152" s="5" t="s">
        <v>151</v>
      </c>
      <c r="B152" s="5" t="s">
        <v>48</v>
      </c>
      <c r="C152" s="6">
        <v>200</v>
      </c>
      <c r="D152" s="6">
        <v>0.53</v>
      </c>
      <c r="E152" s="5"/>
      <c r="F152" s="6">
        <v>9.4700000000000006</v>
      </c>
      <c r="G152" s="6">
        <v>40</v>
      </c>
      <c r="H152" s="6"/>
      <c r="I152" s="6">
        <v>0.27</v>
      </c>
      <c r="J152" s="6"/>
      <c r="K152" s="6"/>
      <c r="L152" s="6">
        <v>13.6</v>
      </c>
      <c r="M152" s="6">
        <v>22.13</v>
      </c>
      <c r="N152" s="6">
        <v>11.73</v>
      </c>
      <c r="O152" s="26">
        <v>2.13</v>
      </c>
      <c r="P152" s="39"/>
    </row>
    <row r="153" spans="1:16" ht="24" x14ac:dyDescent="0.25">
      <c r="A153" s="5" t="s">
        <v>220</v>
      </c>
      <c r="B153" s="5" t="s">
        <v>223</v>
      </c>
      <c r="C153" s="6">
        <v>200</v>
      </c>
      <c r="D153" s="6">
        <v>4.8499999999999996</v>
      </c>
      <c r="E153" s="6">
        <v>5.73</v>
      </c>
      <c r="F153" s="6">
        <v>48.89</v>
      </c>
      <c r="G153" s="6">
        <v>266</v>
      </c>
      <c r="H153" s="6">
        <v>0.03</v>
      </c>
      <c r="I153" s="6"/>
      <c r="J153" s="6"/>
      <c r="K153" s="6"/>
      <c r="L153" s="6">
        <v>3.22</v>
      </c>
      <c r="M153" s="6">
        <v>80.8</v>
      </c>
      <c r="N153" s="6">
        <v>25.34</v>
      </c>
      <c r="O153" s="26">
        <v>0.68</v>
      </c>
      <c r="P153" s="39"/>
    </row>
    <row r="154" spans="1:16" ht="24" x14ac:dyDescent="0.25">
      <c r="A154" s="5" t="s">
        <v>64</v>
      </c>
      <c r="B154" s="5" t="s">
        <v>29</v>
      </c>
      <c r="C154" s="6">
        <v>150</v>
      </c>
      <c r="D154" s="6">
        <v>11.85</v>
      </c>
      <c r="E154" s="6">
        <v>1.5</v>
      </c>
      <c r="F154" s="6">
        <v>72.45</v>
      </c>
      <c r="G154" s="6">
        <v>350.7</v>
      </c>
      <c r="H154" s="6">
        <v>0.15</v>
      </c>
      <c r="I154" s="6"/>
      <c r="J154" s="6"/>
      <c r="K154" s="6">
        <v>1.95</v>
      </c>
      <c r="L154" s="6">
        <v>34.5</v>
      </c>
      <c r="M154" s="6">
        <v>130.5</v>
      </c>
      <c r="N154" s="6">
        <v>49.5</v>
      </c>
      <c r="O154" s="26">
        <v>1.65</v>
      </c>
      <c r="P154" s="39"/>
    </row>
    <row r="155" spans="1:16" x14ac:dyDescent="0.25">
      <c r="A155" s="5" t="s">
        <v>28</v>
      </c>
      <c r="B155" s="5" t="s">
        <v>268</v>
      </c>
      <c r="C155" s="6">
        <v>30</v>
      </c>
      <c r="D155" s="6">
        <v>2.5</v>
      </c>
      <c r="E155" s="6">
        <v>1</v>
      </c>
      <c r="F155" s="6">
        <v>12.75</v>
      </c>
      <c r="G155" s="6">
        <v>77.7</v>
      </c>
      <c r="H155" s="6">
        <v>0.1</v>
      </c>
      <c r="I155" s="6">
        <v>0.12</v>
      </c>
      <c r="J155" s="6">
        <v>2E-3</v>
      </c>
      <c r="K155" s="6" t="s">
        <v>270</v>
      </c>
      <c r="L155" s="6">
        <v>37.5</v>
      </c>
      <c r="M155" s="6">
        <v>12</v>
      </c>
      <c r="N155" s="6">
        <v>0.8</v>
      </c>
      <c r="O155" s="26"/>
      <c r="P155" s="39"/>
    </row>
    <row r="156" spans="1:16" s="62" customFormat="1" x14ac:dyDescent="0.25">
      <c r="A156" s="55" t="s">
        <v>28</v>
      </c>
      <c r="B156" s="56" t="s">
        <v>32</v>
      </c>
      <c r="C156" s="57"/>
      <c r="D156" s="57">
        <f>SUM(D149:D155)</f>
        <v>61.7</v>
      </c>
      <c r="E156" s="57">
        <f t="shared" ref="E156:O156" si="11">SUM(E149:E155)</f>
        <v>36.010000000000005</v>
      </c>
      <c r="F156" s="57">
        <f t="shared" si="11"/>
        <v>163.74</v>
      </c>
      <c r="G156" s="57">
        <f t="shared" si="11"/>
        <v>1185.95</v>
      </c>
      <c r="H156" s="57">
        <f t="shared" si="11"/>
        <v>0.61</v>
      </c>
      <c r="I156" s="57">
        <f t="shared" si="11"/>
        <v>20.729999999999997</v>
      </c>
      <c r="J156" s="57">
        <f t="shared" si="11"/>
        <v>1.2E-2</v>
      </c>
      <c r="K156" s="57">
        <f t="shared" si="11"/>
        <v>2.74</v>
      </c>
      <c r="L156" s="57">
        <f t="shared" si="11"/>
        <v>334.05000000000007</v>
      </c>
      <c r="M156" s="57">
        <f t="shared" si="11"/>
        <v>345.39</v>
      </c>
      <c r="N156" s="57">
        <f t="shared" si="11"/>
        <v>155.09000000000003</v>
      </c>
      <c r="O156" s="66">
        <f t="shared" si="11"/>
        <v>6.3699999999999992</v>
      </c>
      <c r="P156" s="61">
        <v>86.5</v>
      </c>
    </row>
    <row r="157" spans="1:16" hidden="1" x14ac:dyDescent="0.25">
      <c r="A157" s="5"/>
      <c r="B157" s="8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26"/>
      <c r="P157" s="39"/>
    </row>
    <row r="158" spans="1:16" hidden="1" x14ac:dyDescent="0.25">
      <c r="A158" s="5"/>
      <c r="B158" s="5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26"/>
      <c r="P158" s="39"/>
    </row>
    <row r="159" spans="1:16" hidden="1" x14ac:dyDescent="0.25">
      <c r="A159" s="5"/>
      <c r="B159" s="5"/>
      <c r="C159" s="6"/>
      <c r="D159" s="6"/>
      <c r="E159" s="5"/>
      <c r="F159" s="6"/>
      <c r="G159" s="6"/>
      <c r="H159" s="6"/>
      <c r="I159" s="6"/>
      <c r="J159" s="6"/>
      <c r="K159" s="6"/>
      <c r="L159" s="6"/>
      <c r="M159" s="6"/>
      <c r="N159" s="6"/>
      <c r="O159" s="26"/>
      <c r="P159" s="39"/>
    </row>
    <row r="160" spans="1:16" hidden="1" x14ac:dyDescent="0.25">
      <c r="A160" s="5"/>
      <c r="B160" s="7"/>
      <c r="C160" s="6"/>
      <c r="D160" s="8"/>
      <c r="E160" s="8"/>
      <c r="F160" s="8"/>
      <c r="G160" s="8"/>
      <c r="H160" s="8"/>
      <c r="I160" s="19"/>
      <c r="J160" s="19"/>
      <c r="K160" s="8"/>
      <c r="L160" s="19"/>
      <c r="M160" s="19"/>
      <c r="N160" s="19"/>
      <c r="O160" s="28"/>
      <c r="P160" s="39"/>
    </row>
    <row r="161" spans="1:16" hidden="1" x14ac:dyDescent="0.25">
      <c r="A161" s="5"/>
      <c r="B161" s="5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26"/>
      <c r="P161" s="39"/>
    </row>
    <row r="162" spans="1:16" hidden="1" x14ac:dyDescent="0.25">
      <c r="A162" s="5"/>
      <c r="B162" s="5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26"/>
      <c r="P162" s="39"/>
    </row>
    <row r="163" spans="1:16" hidden="1" x14ac:dyDescent="0.25">
      <c r="A163" s="5"/>
      <c r="B163" s="5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26"/>
      <c r="P163" s="39"/>
    </row>
    <row r="164" spans="1:16" hidden="1" x14ac:dyDescent="0.25">
      <c r="A164" s="5"/>
      <c r="B164" s="5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26"/>
      <c r="P164" s="39"/>
    </row>
    <row r="165" spans="1:16" hidden="1" x14ac:dyDescent="0.25">
      <c r="A165" s="5"/>
      <c r="B165" s="5"/>
      <c r="C165" s="6"/>
      <c r="D165" s="6"/>
      <c r="E165" s="5"/>
      <c r="F165" s="6"/>
      <c r="G165" s="6"/>
      <c r="H165" s="6"/>
      <c r="I165" s="6"/>
      <c r="J165" s="6"/>
      <c r="K165" s="6"/>
      <c r="L165" s="6"/>
      <c r="M165" s="6"/>
      <c r="N165" s="6"/>
      <c r="O165" s="26"/>
      <c r="P165" s="39"/>
    </row>
    <row r="166" spans="1:16" hidden="1" x14ac:dyDescent="0.25">
      <c r="A166" s="5"/>
      <c r="B166" s="5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26"/>
      <c r="P166" s="39"/>
    </row>
    <row r="167" spans="1:16" hidden="1" x14ac:dyDescent="0.25">
      <c r="A167" s="5"/>
      <c r="B167" s="7"/>
      <c r="C167" s="6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28"/>
      <c r="P167" s="39"/>
    </row>
    <row r="168" spans="1:16" hidden="1" x14ac:dyDescent="0.25">
      <c r="A168" s="5"/>
      <c r="B168" s="7"/>
      <c r="C168" s="6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29"/>
      <c r="P168" s="39"/>
    </row>
    <row r="169" spans="1:16" x14ac:dyDescent="0.25">
      <c r="A169" s="5"/>
      <c r="B169" s="7" t="s">
        <v>159</v>
      </c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26"/>
      <c r="P169" s="39"/>
    </row>
    <row r="170" spans="1:16" x14ac:dyDescent="0.25">
      <c r="A170" s="5"/>
      <c r="B170" s="5" t="s">
        <v>26</v>
      </c>
      <c r="C170" s="6">
        <v>200</v>
      </c>
      <c r="D170" s="6">
        <v>6.02</v>
      </c>
      <c r="E170" s="6">
        <v>4.05</v>
      </c>
      <c r="F170" s="6">
        <v>33.369999999999997</v>
      </c>
      <c r="G170" s="6">
        <v>194.01</v>
      </c>
      <c r="H170" s="6">
        <v>0.04</v>
      </c>
      <c r="I170" s="6">
        <v>0.36</v>
      </c>
      <c r="J170" s="6">
        <v>32.700000000000003</v>
      </c>
      <c r="K170" s="6">
        <v>0.1</v>
      </c>
      <c r="L170" s="6">
        <v>132.63999999999999</v>
      </c>
      <c r="M170" s="6">
        <v>109.74</v>
      </c>
      <c r="N170" s="6">
        <v>17.059999999999999</v>
      </c>
      <c r="O170" s="26">
        <v>0.26</v>
      </c>
      <c r="P170" s="39"/>
    </row>
    <row r="171" spans="1:16" ht="24" x14ac:dyDescent="0.25">
      <c r="A171" s="5" t="s">
        <v>99</v>
      </c>
      <c r="B171" s="5" t="s">
        <v>162</v>
      </c>
      <c r="C171" s="6">
        <v>75</v>
      </c>
      <c r="D171" s="6">
        <v>9.6</v>
      </c>
      <c r="E171" s="6">
        <v>7.6</v>
      </c>
      <c r="F171" s="6">
        <v>24.1</v>
      </c>
      <c r="G171" s="6">
        <v>203.6</v>
      </c>
      <c r="H171" s="6">
        <v>0.13</v>
      </c>
      <c r="I171" s="6">
        <v>0.31</v>
      </c>
      <c r="J171" s="6">
        <v>52</v>
      </c>
      <c r="K171" s="6">
        <v>0.7</v>
      </c>
      <c r="L171" s="6">
        <v>209.1</v>
      </c>
      <c r="M171" s="6">
        <v>199.5</v>
      </c>
      <c r="N171" s="6">
        <v>26.9</v>
      </c>
      <c r="O171" s="26">
        <v>1.2</v>
      </c>
      <c r="P171" s="39"/>
    </row>
    <row r="172" spans="1:16" x14ac:dyDescent="0.25">
      <c r="A172" s="5" t="s">
        <v>161</v>
      </c>
      <c r="B172" s="5" t="s">
        <v>77</v>
      </c>
      <c r="C172" s="6">
        <v>15</v>
      </c>
      <c r="D172" s="6">
        <v>0.12</v>
      </c>
      <c r="E172" s="6">
        <v>10.87</v>
      </c>
      <c r="F172" s="6">
        <v>0.19</v>
      </c>
      <c r="G172" s="6">
        <v>99</v>
      </c>
      <c r="H172" s="6">
        <v>0</v>
      </c>
      <c r="I172" s="6"/>
      <c r="J172" s="6">
        <v>60</v>
      </c>
      <c r="K172" s="6"/>
      <c r="L172" s="6">
        <v>3.6</v>
      </c>
      <c r="M172" s="6">
        <v>4.5</v>
      </c>
      <c r="N172" s="6"/>
      <c r="O172" s="26">
        <v>0.03</v>
      </c>
      <c r="P172" s="39"/>
    </row>
    <row r="173" spans="1:16" ht="24" x14ac:dyDescent="0.25">
      <c r="A173" s="5" t="s">
        <v>76</v>
      </c>
      <c r="B173" s="5" t="s">
        <v>29</v>
      </c>
      <c r="C173" s="6">
        <v>100</v>
      </c>
      <c r="D173" s="6">
        <v>7.9</v>
      </c>
      <c r="E173" s="6">
        <v>1</v>
      </c>
      <c r="F173" s="6">
        <v>48.3</v>
      </c>
      <c r="G173" s="6">
        <v>233.8</v>
      </c>
      <c r="H173" s="6">
        <v>0.1</v>
      </c>
      <c r="I173" s="6"/>
      <c r="J173" s="6"/>
      <c r="K173" s="6">
        <v>1.3</v>
      </c>
      <c r="L173" s="6">
        <v>23</v>
      </c>
      <c r="M173" s="6">
        <v>87</v>
      </c>
      <c r="N173" s="6">
        <v>33</v>
      </c>
      <c r="O173" s="26">
        <v>1.1000000000000001</v>
      </c>
      <c r="P173" s="39"/>
    </row>
    <row r="174" spans="1:16" ht="24" x14ac:dyDescent="0.25">
      <c r="A174" s="5" t="s">
        <v>71</v>
      </c>
      <c r="B174" s="5" t="s">
        <v>27</v>
      </c>
      <c r="C174" s="6">
        <v>20</v>
      </c>
      <c r="D174" s="6">
        <v>4.6399999999999997</v>
      </c>
      <c r="E174" s="6">
        <v>5.9</v>
      </c>
      <c r="F174" s="6"/>
      <c r="G174" s="6">
        <v>71.66</v>
      </c>
      <c r="H174" s="6">
        <v>0.01</v>
      </c>
      <c r="I174" s="6">
        <v>0.14000000000000001</v>
      </c>
      <c r="J174" s="6">
        <v>52</v>
      </c>
      <c r="K174" s="6">
        <v>0.1</v>
      </c>
      <c r="L174" s="6">
        <v>176</v>
      </c>
      <c r="M174" s="6">
        <v>100</v>
      </c>
      <c r="N174" s="6">
        <v>7</v>
      </c>
      <c r="O174" s="26">
        <v>0.2</v>
      </c>
      <c r="P174" s="39"/>
    </row>
    <row r="175" spans="1:16" x14ac:dyDescent="0.25">
      <c r="A175" s="5"/>
      <c r="B175" s="5" t="s">
        <v>276</v>
      </c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26"/>
      <c r="P175" s="39"/>
    </row>
    <row r="176" spans="1:16" x14ac:dyDescent="0.25">
      <c r="A176" s="5" t="s">
        <v>28</v>
      </c>
      <c r="B176" s="5" t="s">
        <v>48</v>
      </c>
      <c r="C176" s="6">
        <v>200</v>
      </c>
      <c r="D176" s="6">
        <v>0.53</v>
      </c>
      <c r="E176" s="5"/>
      <c r="F176" s="6">
        <v>9.4700000000000006</v>
      </c>
      <c r="G176" s="6">
        <v>40</v>
      </c>
      <c r="H176" s="6"/>
      <c r="I176" s="6">
        <v>0.27</v>
      </c>
      <c r="J176" s="6"/>
      <c r="K176" s="6"/>
      <c r="L176" s="6">
        <v>13.6</v>
      </c>
      <c r="M176" s="6">
        <v>22.13</v>
      </c>
      <c r="N176" s="6">
        <v>11.73</v>
      </c>
      <c r="O176" s="26">
        <v>2.13</v>
      </c>
      <c r="P176" s="39"/>
    </row>
    <row r="177" spans="1:16" s="62" customFormat="1" ht="24" x14ac:dyDescent="0.25">
      <c r="A177" s="55" t="s">
        <v>64</v>
      </c>
      <c r="B177" s="56" t="s">
        <v>32</v>
      </c>
      <c r="C177" s="67"/>
      <c r="D177" s="57">
        <f>SUM(D170:D176)</f>
        <v>28.810000000000002</v>
      </c>
      <c r="E177" s="57">
        <f t="shared" ref="E177:O177" si="12">SUM(E170:E176)</f>
        <v>29.419999999999995</v>
      </c>
      <c r="F177" s="57">
        <f t="shared" si="12"/>
        <v>115.42999999999999</v>
      </c>
      <c r="G177" s="59">
        <f t="shared" si="12"/>
        <v>842.07</v>
      </c>
      <c r="H177" s="57">
        <f t="shared" si="12"/>
        <v>0.28000000000000003</v>
      </c>
      <c r="I177" s="57">
        <f t="shared" si="12"/>
        <v>1.08</v>
      </c>
      <c r="J177" s="57">
        <f t="shared" si="12"/>
        <v>196.7</v>
      </c>
      <c r="K177" s="57">
        <f t="shared" si="12"/>
        <v>2.2000000000000002</v>
      </c>
      <c r="L177" s="57">
        <f t="shared" si="12"/>
        <v>557.94000000000005</v>
      </c>
      <c r="M177" s="57">
        <f t="shared" si="12"/>
        <v>522.87</v>
      </c>
      <c r="N177" s="57">
        <f t="shared" si="12"/>
        <v>95.69</v>
      </c>
      <c r="O177" s="66">
        <f t="shared" si="12"/>
        <v>4.92</v>
      </c>
      <c r="P177" s="61">
        <v>44.9</v>
      </c>
    </row>
    <row r="178" spans="1:16" x14ac:dyDescent="0.25">
      <c r="A178" s="5"/>
      <c r="B178" s="8" t="s">
        <v>33</v>
      </c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26"/>
      <c r="P178" s="39"/>
    </row>
    <row r="179" spans="1:16" x14ac:dyDescent="0.25">
      <c r="A179" s="5"/>
      <c r="B179" s="5" t="s">
        <v>271</v>
      </c>
      <c r="C179" s="6">
        <v>100</v>
      </c>
      <c r="D179" s="6">
        <v>1.4</v>
      </c>
      <c r="E179" s="6">
        <v>10.039999999999999</v>
      </c>
      <c r="F179" s="6">
        <v>7.29</v>
      </c>
      <c r="G179" s="6">
        <v>125.1</v>
      </c>
      <c r="H179" s="6">
        <v>0.04</v>
      </c>
      <c r="I179" s="6">
        <v>9.6300000000000008</v>
      </c>
      <c r="J179" s="6"/>
      <c r="K179" s="6"/>
      <c r="L179" s="6">
        <v>31.23</v>
      </c>
      <c r="M179" s="6">
        <v>43.27</v>
      </c>
      <c r="N179" s="6">
        <v>19.53</v>
      </c>
      <c r="O179" s="26">
        <v>0.82</v>
      </c>
      <c r="P179" s="39"/>
    </row>
    <row r="180" spans="1:16" ht="24" x14ac:dyDescent="0.25">
      <c r="A180" s="5" t="s">
        <v>163</v>
      </c>
      <c r="B180" s="5" t="s">
        <v>278</v>
      </c>
      <c r="C180" s="6">
        <v>250</v>
      </c>
      <c r="D180" s="6">
        <v>1.48</v>
      </c>
      <c r="E180" s="6">
        <v>4.91</v>
      </c>
      <c r="F180" s="6">
        <v>6.09</v>
      </c>
      <c r="G180" s="6">
        <v>97.25</v>
      </c>
      <c r="H180" s="6">
        <v>0.04</v>
      </c>
      <c r="I180" s="6">
        <v>9.8699999999999992</v>
      </c>
      <c r="J180" s="6"/>
      <c r="K180" s="6">
        <v>2.44</v>
      </c>
      <c r="L180" s="6">
        <v>35.869999999999997</v>
      </c>
      <c r="M180" s="6">
        <v>33.57</v>
      </c>
      <c r="N180" s="6">
        <v>14.17</v>
      </c>
      <c r="O180" s="26">
        <v>0.56999999999999995</v>
      </c>
      <c r="P180" s="39"/>
    </row>
    <row r="181" spans="1:16" ht="24" x14ac:dyDescent="0.25">
      <c r="A181" s="5" t="s">
        <v>165</v>
      </c>
      <c r="B181" s="5" t="s">
        <v>279</v>
      </c>
      <c r="C181" s="6">
        <v>200</v>
      </c>
      <c r="D181" s="6">
        <v>6.22</v>
      </c>
      <c r="E181" s="6">
        <v>9.86</v>
      </c>
      <c r="F181" s="6">
        <v>40.200000000000003</v>
      </c>
      <c r="G181" s="6">
        <v>219</v>
      </c>
      <c r="H181" s="6">
        <v>0.12</v>
      </c>
      <c r="I181" s="6"/>
      <c r="J181" s="6"/>
      <c r="K181" s="6">
        <v>50</v>
      </c>
      <c r="L181" s="6">
        <v>65.37</v>
      </c>
      <c r="M181" s="6">
        <v>213.8</v>
      </c>
      <c r="N181" s="6">
        <v>32.5</v>
      </c>
      <c r="O181" s="26">
        <v>1.18</v>
      </c>
      <c r="P181" s="39"/>
    </row>
    <row r="182" spans="1:16" ht="24" x14ac:dyDescent="0.25">
      <c r="A182" s="5" t="s">
        <v>167</v>
      </c>
      <c r="B182" s="5" t="s">
        <v>277</v>
      </c>
      <c r="C182" s="6">
        <v>130</v>
      </c>
      <c r="D182" s="6">
        <v>17.670000000000002</v>
      </c>
      <c r="E182" s="6">
        <v>15.18</v>
      </c>
      <c r="F182" s="6">
        <v>4.3899999999999997</v>
      </c>
      <c r="G182" s="6">
        <v>225</v>
      </c>
      <c r="H182" s="6">
        <v>7.0000000000000007E-2</v>
      </c>
      <c r="I182" s="6">
        <v>2.16</v>
      </c>
      <c r="J182" s="6">
        <v>56.25</v>
      </c>
      <c r="K182" s="6"/>
      <c r="L182" s="6">
        <v>58.35</v>
      </c>
      <c r="M182" s="6">
        <v>135.75</v>
      </c>
      <c r="N182" s="6">
        <v>19.71</v>
      </c>
      <c r="O182" s="26">
        <v>1.36</v>
      </c>
      <c r="P182" s="39"/>
    </row>
    <row r="183" spans="1:16" x14ac:dyDescent="0.25">
      <c r="A183" s="5" t="s">
        <v>28</v>
      </c>
      <c r="B183" s="5" t="s">
        <v>48</v>
      </c>
      <c r="C183" s="6">
        <v>200</v>
      </c>
      <c r="D183" s="6">
        <v>0.53</v>
      </c>
      <c r="E183" s="5"/>
      <c r="F183" s="6">
        <v>9.4700000000000006</v>
      </c>
      <c r="G183" s="6">
        <v>40</v>
      </c>
      <c r="H183" s="6"/>
      <c r="I183" s="6">
        <v>0.27</v>
      </c>
      <c r="J183" s="6"/>
      <c r="K183" s="6"/>
      <c r="L183" s="6">
        <v>13.6</v>
      </c>
      <c r="M183" s="6">
        <v>22.13</v>
      </c>
      <c r="N183" s="6">
        <v>11.73</v>
      </c>
      <c r="O183" s="26">
        <v>2.13</v>
      </c>
      <c r="P183" s="39"/>
    </row>
    <row r="184" spans="1:16" ht="24" x14ac:dyDescent="0.25">
      <c r="A184" s="5" t="s">
        <v>64</v>
      </c>
      <c r="B184" s="5" t="s">
        <v>29</v>
      </c>
      <c r="C184" s="6">
        <v>150</v>
      </c>
      <c r="D184" s="6">
        <v>11.85</v>
      </c>
      <c r="E184" s="6">
        <v>1.5</v>
      </c>
      <c r="F184" s="6">
        <v>72.45</v>
      </c>
      <c r="G184" s="6">
        <v>350.7</v>
      </c>
      <c r="H184" s="6">
        <v>0.15</v>
      </c>
      <c r="I184" s="6"/>
      <c r="J184" s="6"/>
      <c r="K184" s="6">
        <v>1.95</v>
      </c>
      <c r="L184" s="6">
        <v>34.5</v>
      </c>
      <c r="M184" s="6">
        <v>130.5</v>
      </c>
      <c r="N184" s="6">
        <v>49.5</v>
      </c>
      <c r="O184" s="26">
        <v>1.65</v>
      </c>
      <c r="P184" s="39"/>
    </row>
    <row r="185" spans="1:16" x14ac:dyDescent="0.25">
      <c r="A185" s="5" t="s">
        <v>28</v>
      </c>
      <c r="B185" s="5" t="s">
        <v>268</v>
      </c>
      <c r="C185" s="6">
        <v>30</v>
      </c>
      <c r="D185" s="6">
        <v>2.5</v>
      </c>
      <c r="E185" s="6">
        <v>1</v>
      </c>
      <c r="F185" s="6">
        <v>12.75</v>
      </c>
      <c r="G185" s="6">
        <v>77.7</v>
      </c>
      <c r="H185" s="6">
        <v>0.1</v>
      </c>
      <c r="I185" s="6">
        <v>0.12</v>
      </c>
      <c r="J185" s="6">
        <v>2E-3</v>
      </c>
      <c r="K185" s="6" t="s">
        <v>270</v>
      </c>
      <c r="L185" s="6">
        <v>37.5</v>
      </c>
      <c r="M185" s="6">
        <v>12</v>
      </c>
      <c r="N185" s="6">
        <v>0.8</v>
      </c>
      <c r="O185" s="26"/>
      <c r="P185" s="39"/>
    </row>
    <row r="186" spans="1:16" s="62" customFormat="1" x14ac:dyDescent="0.25">
      <c r="A186" s="55" t="s">
        <v>28</v>
      </c>
      <c r="B186" s="56" t="s">
        <v>32</v>
      </c>
      <c r="C186" s="67"/>
      <c r="D186" s="57">
        <f>SUM(D179:D185)</f>
        <v>41.650000000000006</v>
      </c>
      <c r="E186" s="57">
        <f t="shared" ref="E186:O186" si="13">SUM(E179:E185)</f>
        <v>42.489999999999995</v>
      </c>
      <c r="F186" s="57">
        <f t="shared" si="13"/>
        <v>152.63999999999999</v>
      </c>
      <c r="G186" s="59">
        <f t="shared" si="13"/>
        <v>1134.75</v>
      </c>
      <c r="H186" s="57">
        <f t="shared" si="13"/>
        <v>0.52</v>
      </c>
      <c r="I186" s="57">
        <f t="shared" si="13"/>
        <v>22.05</v>
      </c>
      <c r="J186" s="57">
        <f t="shared" si="13"/>
        <v>56.252000000000002</v>
      </c>
      <c r="K186" s="57">
        <f t="shared" si="13"/>
        <v>54.39</v>
      </c>
      <c r="L186" s="57">
        <f t="shared" si="13"/>
        <v>276.41999999999996</v>
      </c>
      <c r="M186" s="57">
        <f t="shared" si="13"/>
        <v>591.02</v>
      </c>
      <c r="N186" s="57">
        <f t="shared" si="13"/>
        <v>147.94</v>
      </c>
      <c r="O186" s="66">
        <f t="shared" si="13"/>
        <v>7.7099999999999991</v>
      </c>
      <c r="P186" s="61">
        <v>88.7</v>
      </c>
    </row>
    <row r="187" spans="1:16" hidden="1" x14ac:dyDescent="0.25">
      <c r="A187" s="5"/>
      <c r="B187" s="8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26"/>
      <c r="P187" s="39"/>
    </row>
    <row r="188" spans="1:16" hidden="1" x14ac:dyDescent="0.25">
      <c r="A188" s="5"/>
      <c r="B188" s="5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26"/>
      <c r="P188" s="39"/>
    </row>
    <row r="189" spans="1:16" hidden="1" x14ac:dyDescent="0.25">
      <c r="A189" s="5"/>
      <c r="B189" s="5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26"/>
      <c r="P189" s="39"/>
    </row>
    <row r="190" spans="1:16" hidden="1" x14ac:dyDescent="0.25">
      <c r="A190" s="5"/>
      <c r="B190" s="7"/>
      <c r="C190" s="6"/>
      <c r="D190" s="8"/>
      <c r="E190" s="8"/>
      <c r="F190" s="8"/>
      <c r="G190" s="8"/>
      <c r="H190" s="8"/>
      <c r="I190" s="8"/>
      <c r="J190" s="8"/>
      <c r="K190" s="8"/>
      <c r="L190" s="19"/>
      <c r="M190" s="8"/>
      <c r="N190" s="19"/>
      <c r="O190" s="28"/>
      <c r="P190" s="39"/>
    </row>
    <row r="191" spans="1:16" hidden="1" x14ac:dyDescent="0.25">
      <c r="A191" s="5"/>
      <c r="B191" s="5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26"/>
      <c r="P191" s="39"/>
    </row>
    <row r="192" spans="1:16" hidden="1" x14ac:dyDescent="0.25">
      <c r="A192" s="5"/>
      <c r="B192" s="5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26"/>
      <c r="P192" s="39"/>
    </row>
    <row r="193" spans="1:16" hidden="1" x14ac:dyDescent="0.25">
      <c r="A193" s="5"/>
      <c r="B193" s="5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26"/>
      <c r="P193" s="39"/>
    </row>
    <row r="194" spans="1:16" hidden="1" x14ac:dyDescent="0.25">
      <c r="A194" s="5"/>
      <c r="B194" s="5"/>
      <c r="C194" s="5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26"/>
      <c r="P194" s="39"/>
    </row>
    <row r="195" spans="1:16" hidden="1" x14ac:dyDescent="0.25">
      <c r="A195" s="5"/>
      <c r="B195" s="5"/>
      <c r="C195" s="6"/>
      <c r="D195" s="6"/>
      <c r="E195" s="5"/>
      <c r="F195" s="6"/>
      <c r="G195" s="6"/>
      <c r="H195" s="6"/>
      <c r="I195" s="6"/>
      <c r="J195" s="6"/>
      <c r="K195" s="6"/>
      <c r="L195" s="6"/>
      <c r="M195" s="6"/>
      <c r="N195" s="6"/>
      <c r="O195" s="26"/>
      <c r="P195" s="39"/>
    </row>
    <row r="196" spans="1:16" hidden="1" x14ac:dyDescent="0.25">
      <c r="A196" s="5"/>
      <c r="B196" s="7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28"/>
      <c r="P196" s="39"/>
    </row>
    <row r="197" spans="1:16" hidden="1" x14ac:dyDescent="0.25">
      <c r="A197" s="5"/>
      <c r="B197" s="7"/>
      <c r="C197" s="8"/>
      <c r="D197" s="8"/>
      <c r="E197" s="8"/>
      <c r="F197" s="8"/>
      <c r="G197" s="19"/>
      <c r="H197" s="8"/>
      <c r="I197" s="8"/>
      <c r="J197" s="8"/>
      <c r="K197" s="8"/>
      <c r="L197" s="8"/>
      <c r="M197" s="8"/>
      <c r="N197" s="8"/>
      <c r="O197" s="28"/>
      <c r="P197" s="39"/>
    </row>
    <row r="198" spans="1:16" x14ac:dyDescent="0.25">
      <c r="A198" s="5"/>
      <c r="B198" s="7" t="s">
        <v>175</v>
      </c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26"/>
      <c r="P198" s="39"/>
    </row>
    <row r="199" spans="1:16" x14ac:dyDescent="0.25">
      <c r="A199" s="5"/>
      <c r="B199" s="5" t="s">
        <v>280</v>
      </c>
      <c r="C199" s="6">
        <v>220</v>
      </c>
      <c r="D199" s="6">
        <v>5.0999999999999996</v>
      </c>
      <c r="E199" s="6">
        <v>10.72</v>
      </c>
      <c r="F199" s="6">
        <v>43.4</v>
      </c>
      <c r="G199" s="6">
        <v>291</v>
      </c>
      <c r="H199" s="6">
        <v>0.06</v>
      </c>
      <c r="I199" s="6">
        <v>1.17</v>
      </c>
      <c r="J199" s="6">
        <v>58</v>
      </c>
      <c r="K199" s="6"/>
      <c r="L199" s="6">
        <v>138.13999999999999</v>
      </c>
      <c r="M199" s="6">
        <v>130.38999999999999</v>
      </c>
      <c r="N199" s="6">
        <v>30.12</v>
      </c>
      <c r="O199" s="26">
        <v>0.5</v>
      </c>
      <c r="P199" s="39"/>
    </row>
    <row r="200" spans="1:16" ht="24" x14ac:dyDescent="0.25">
      <c r="A200" s="5" t="s">
        <v>123</v>
      </c>
      <c r="B200" s="5" t="s">
        <v>177</v>
      </c>
      <c r="C200" s="6">
        <v>40</v>
      </c>
      <c r="D200" s="6">
        <v>3</v>
      </c>
      <c r="E200" s="6">
        <v>4.72</v>
      </c>
      <c r="F200" s="6">
        <v>29.96</v>
      </c>
      <c r="G200" s="6">
        <v>166.84</v>
      </c>
      <c r="H200" s="6">
        <v>0.03</v>
      </c>
      <c r="I200" s="6"/>
      <c r="J200" s="6"/>
      <c r="K200" s="6"/>
      <c r="L200" s="6">
        <v>8</v>
      </c>
      <c r="M200" s="6">
        <v>27.6</v>
      </c>
      <c r="N200" s="6">
        <v>5.2</v>
      </c>
      <c r="O200" s="26">
        <v>0.4</v>
      </c>
      <c r="P200" s="39"/>
    </row>
    <row r="201" spans="1:16" x14ac:dyDescent="0.25">
      <c r="A201" s="5" t="s">
        <v>28</v>
      </c>
      <c r="B201" s="5" t="s">
        <v>29</v>
      </c>
      <c r="C201" s="6">
        <v>100</v>
      </c>
      <c r="D201" s="6">
        <v>7.9</v>
      </c>
      <c r="E201" s="6">
        <v>1</v>
      </c>
      <c r="F201" s="6">
        <v>48.3</v>
      </c>
      <c r="G201" s="6">
        <v>233.8</v>
      </c>
      <c r="H201" s="6">
        <v>0.1</v>
      </c>
      <c r="I201" s="6"/>
      <c r="J201" s="6"/>
      <c r="K201" s="6">
        <v>1.3</v>
      </c>
      <c r="L201" s="6">
        <v>23</v>
      </c>
      <c r="M201" s="6">
        <v>87</v>
      </c>
      <c r="N201" s="6">
        <v>33</v>
      </c>
      <c r="O201" s="26">
        <v>1.1000000000000001</v>
      </c>
      <c r="P201" s="39"/>
    </row>
    <row r="202" spans="1:16" x14ac:dyDescent="0.25">
      <c r="A202" s="5" t="s">
        <v>28</v>
      </c>
      <c r="B202" s="5" t="s">
        <v>77</v>
      </c>
      <c r="C202" s="6">
        <v>10</v>
      </c>
      <c r="D202" s="6">
        <v>0.08</v>
      </c>
      <c r="E202" s="6">
        <v>7.25</v>
      </c>
      <c r="F202" s="6">
        <v>0.13</v>
      </c>
      <c r="G202" s="6">
        <v>66</v>
      </c>
      <c r="H202" s="6"/>
      <c r="I202" s="6"/>
      <c r="J202" s="6">
        <v>40</v>
      </c>
      <c r="K202" s="6"/>
      <c r="L202" s="6">
        <v>2.4</v>
      </c>
      <c r="M202" s="6">
        <v>3</v>
      </c>
      <c r="N202" s="6"/>
      <c r="O202" s="26">
        <v>0.02</v>
      </c>
      <c r="P202" s="39"/>
    </row>
    <row r="203" spans="1:16" ht="24" x14ac:dyDescent="0.25">
      <c r="A203" s="5" t="s">
        <v>76</v>
      </c>
      <c r="B203" s="5" t="s">
        <v>48</v>
      </c>
      <c r="C203" s="6">
        <v>200</v>
      </c>
      <c r="D203" s="6">
        <v>0.53</v>
      </c>
      <c r="E203" s="5"/>
      <c r="F203" s="6">
        <v>9.4700000000000006</v>
      </c>
      <c r="G203" s="6">
        <v>40</v>
      </c>
      <c r="H203" s="6"/>
      <c r="I203" s="6">
        <v>0.27</v>
      </c>
      <c r="J203" s="6"/>
      <c r="K203" s="6"/>
      <c r="L203" s="6">
        <v>13.6</v>
      </c>
      <c r="M203" s="6">
        <v>22.13</v>
      </c>
      <c r="N203" s="6">
        <v>11.73</v>
      </c>
      <c r="O203" s="26">
        <v>2.13</v>
      </c>
      <c r="P203" s="39"/>
    </row>
    <row r="204" spans="1:16" ht="24" x14ac:dyDescent="0.25">
      <c r="A204" s="5" t="s">
        <v>64</v>
      </c>
      <c r="B204" s="5" t="s">
        <v>79</v>
      </c>
      <c r="C204" s="5" t="s">
        <v>80</v>
      </c>
      <c r="D204" s="6">
        <v>5.08</v>
      </c>
      <c r="E204" s="6">
        <v>4.5999999999999996</v>
      </c>
      <c r="F204" s="6">
        <v>0.28000000000000003</v>
      </c>
      <c r="G204" s="6">
        <v>62.84</v>
      </c>
      <c r="H204" s="6">
        <v>0.03</v>
      </c>
      <c r="I204" s="6"/>
      <c r="J204" s="6">
        <v>100</v>
      </c>
      <c r="K204" s="6">
        <v>0.24</v>
      </c>
      <c r="L204" s="6">
        <v>22</v>
      </c>
      <c r="M204" s="6">
        <v>76.8</v>
      </c>
      <c r="N204" s="6">
        <v>4.8</v>
      </c>
      <c r="O204" s="26">
        <v>1</v>
      </c>
      <c r="P204" s="39"/>
    </row>
    <row r="205" spans="1:16" s="62" customFormat="1" ht="24" x14ac:dyDescent="0.25">
      <c r="A205" s="55" t="s">
        <v>78</v>
      </c>
      <c r="B205" s="56" t="s">
        <v>32</v>
      </c>
      <c r="C205" s="57"/>
      <c r="D205" s="57">
        <f t="shared" ref="D205:O205" si="14">SUM(D199:D204)</f>
        <v>21.689999999999998</v>
      </c>
      <c r="E205" s="57">
        <f t="shared" si="14"/>
        <v>28.29</v>
      </c>
      <c r="F205" s="57">
        <f t="shared" si="14"/>
        <v>131.54</v>
      </c>
      <c r="G205" s="57">
        <f t="shared" si="14"/>
        <v>860.48000000000013</v>
      </c>
      <c r="H205" s="57">
        <f t="shared" si="14"/>
        <v>0.22</v>
      </c>
      <c r="I205" s="57">
        <f t="shared" si="14"/>
        <v>1.44</v>
      </c>
      <c r="J205" s="59">
        <f t="shared" si="14"/>
        <v>198</v>
      </c>
      <c r="K205" s="57">
        <f t="shared" si="14"/>
        <v>1.54</v>
      </c>
      <c r="L205" s="57">
        <f t="shared" si="14"/>
        <v>207.14</v>
      </c>
      <c r="M205" s="57">
        <f t="shared" si="14"/>
        <v>346.92</v>
      </c>
      <c r="N205" s="57">
        <f t="shared" si="14"/>
        <v>84.85</v>
      </c>
      <c r="O205" s="66">
        <f t="shared" si="14"/>
        <v>5.15</v>
      </c>
      <c r="P205" s="61">
        <v>42.89</v>
      </c>
    </row>
    <row r="206" spans="1:16" x14ac:dyDescent="0.25">
      <c r="A206" s="5"/>
      <c r="B206" s="8" t="s">
        <v>33</v>
      </c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26"/>
      <c r="P206" s="39"/>
    </row>
    <row r="207" spans="1:16" x14ac:dyDescent="0.25">
      <c r="A207" s="5"/>
      <c r="B207" s="5" t="s">
        <v>271</v>
      </c>
      <c r="C207" s="6">
        <v>100</v>
      </c>
      <c r="D207" s="6">
        <v>2.59</v>
      </c>
      <c r="E207" s="6">
        <v>7.38</v>
      </c>
      <c r="F207" s="6">
        <v>3.23</v>
      </c>
      <c r="G207" s="6">
        <v>76.34</v>
      </c>
      <c r="H207" s="6">
        <v>0.04</v>
      </c>
      <c r="I207" s="6">
        <v>17.29</v>
      </c>
      <c r="J207" s="6">
        <v>29.6</v>
      </c>
      <c r="K207" s="6">
        <v>0.46</v>
      </c>
      <c r="L207" s="6">
        <v>33.200000000000003</v>
      </c>
      <c r="M207" s="6">
        <v>49.82</v>
      </c>
      <c r="N207" s="6">
        <v>15</v>
      </c>
      <c r="O207" s="26">
        <v>0.86</v>
      </c>
      <c r="P207" s="39"/>
    </row>
    <row r="208" spans="1:16" ht="24" x14ac:dyDescent="0.25">
      <c r="A208" s="5" t="s">
        <v>178</v>
      </c>
      <c r="B208" s="5" t="s">
        <v>278</v>
      </c>
      <c r="C208" s="6">
        <v>250</v>
      </c>
      <c r="D208" s="6">
        <v>5.49</v>
      </c>
      <c r="E208" s="6">
        <v>5.27</v>
      </c>
      <c r="F208" s="6">
        <v>16.53</v>
      </c>
      <c r="G208" s="6">
        <v>148.25</v>
      </c>
      <c r="H208" s="6">
        <v>0.22</v>
      </c>
      <c r="I208" s="6">
        <v>5.82</v>
      </c>
      <c r="J208" s="6"/>
      <c r="K208" s="6"/>
      <c r="L208" s="6">
        <v>42.68</v>
      </c>
      <c r="M208" s="6">
        <v>88.1</v>
      </c>
      <c r="N208" s="6">
        <v>35.57</v>
      </c>
      <c r="O208" s="26">
        <v>2.0499999999999998</v>
      </c>
      <c r="P208" s="39"/>
    </row>
    <row r="209" spans="1:16" ht="24" x14ac:dyDescent="0.25">
      <c r="A209" s="5" t="s">
        <v>180</v>
      </c>
      <c r="B209" s="5" t="s">
        <v>108</v>
      </c>
      <c r="C209" s="6">
        <v>200</v>
      </c>
      <c r="D209" s="6">
        <v>11.87</v>
      </c>
      <c r="E209" s="6">
        <v>5.47</v>
      </c>
      <c r="F209" s="6">
        <v>53.12</v>
      </c>
      <c r="G209" s="6">
        <v>309.14999999999998</v>
      </c>
      <c r="H209" s="6">
        <v>0.27</v>
      </c>
      <c r="I209" s="6"/>
      <c r="J209" s="6"/>
      <c r="K209" s="6"/>
      <c r="L209" s="6">
        <v>280</v>
      </c>
      <c r="M209" s="6">
        <v>19.47</v>
      </c>
      <c r="N209" s="6">
        <v>186.67</v>
      </c>
      <c r="O209" s="26">
        <v>6.68</v>
      </c>
      <c r="P209" s="39"/>
    </row>
    <row r="210" spans="1:16" ht="24" x14ac:dyDescent="0.25">
      <c r="A210" s="5" t="s">
        <v>107</v>
      </c>
      <c r="B210" s="5" t="s">
        <v>183</v>
      </c>
      <c r="C210" s="6">
        <v>130</v>
      </c>
      <c r="D210" s="6">
        <v>11.89</v>
      </c>
      <c r="E210" s="6">
        <v>10.1</v>
      </c>
      <c r="F210" s="6">
        <v>9.89</v>
      </c>
      <c r="G210" s="6">
        <v>178.75</v>
      </c>
      <c r="H210" s="6">
        <v>7.0000000000000007E-2</v>
      </c>
      <c r="I210" s="6">
        <v>0.02</v>
      </c>
      <c r="J210" s="6">
        <v>28.65</v>
      </c>
      <c r="K210" s="6"/>
      <c r="L210" s="6">
        <v>24.99</v>
      </c>
      <c r="M210" s="6">
        <v>118.71</v>
      </c>
      <c r="N210" s="6">
        <v>22.69</v>
      </c>
      <c r="O210" s="26">
        <v>1.04</v>
      </c>
      <c r="P210" s="39"/>
    </row>
    <row r="211" spans="1:16" ht="24" x14ac:dyDescent="0.25">
      <c r="A211" s="5" t="s">
        <v>76</v>
      </c>
      <c r="B211" s="5" t="s">
        <v>48</v>
      </c>
      <c r="C211" s="6">
        <v>200</v>
      </c>
      <c r="D211" s="6">
        <v>0.53</v>
      </c>
      <c r="E211" s="5"/>
      <c r="F211" s="6">
        <v>9.4700000000000006</v>
      </c>
      <c r="G211" s="6">
        <v>40</v>
      </c>
      <c r="H211" s="6"/>
      <c r="I211" s="6">
        <v>0.27</v>
      </c>
      <c r="J211" s="6"/>
      <c r="K211" s="6"/>
      <c r="L211" s="6">
        <v>13.6</v>
      </c>
      <c r="M211" s="6">
        <v>22.13</v>
      </c>
      <c r="N211" s="6">
        <v>11.73</v>
      </c>
      <c r="O211" s="26">
        <v>0.48</v>
      </c>
      <c r="P211" s="39"/>
    </row>
    <row r="212" spans="1:16" ht="24" x14ac:dyDescent="0.25">
      <c r="A212" s="5" t="s">
        <v>64</v>
      </c>
      <c r="B212" s="5" t="s">
        <v>29</v>
      </c>
      <c r="C212" s="6">
        <v>150</v>
      </c>
      <c r="D212" s="6">
        <v>11.85</v>
      </c>
      <c r="E212" s="6">
        <v>1.5</v>
      </c>
      <c r="F212" s="6">
        <v>72.45</v>
      </c>
      <c r="G212" s="6">
        <v>350.7</v>
      </c>
      <c r="H212" s="6">
        <v>0.15</v>
      </c>
      <c r="I212" s="6"/>
      <c r="J212" s="6"/>
      <c r="K212" s="6">
        <v>1.95</v>
      </c>
      <c r="L212" s="6">
        <v>34.5</v>
      </c>
      <c r="M212" s="6">
        <v>130.5</v>
      </c>
      <c r="N212" s="6">
        <v>49.5</v>
      </c>
      <c r="O212" s="26">
        <v>1.65</v>
      </c>
      <c r="P212" s="39"/>
    </row>
    <row r="213" spans="1:16" x14ac:dyDescent="0.25">
      <c r="A213" s="5" t="s">
        <v>28</v>
      </c>
      <c r="B213" s="5" t="s">
        <v>268</v>
      </c>
      <c r="C213" s="6">
        <v>30</v>
      </c>
      <c r="D213" s="6">
        <v>2.5</v>
      </c>
      <c r="E213" s="6">
        <v>1</v>
      </c>
      <c r="F213" s="6">
        <v>12.75</v>
      </c>
      <c r="G213" s="6">
        <v>77.7</v>
      </c>
      <c r="H213" s="6">
        <v>0.1</v>
      </c>
      <c r="I213" s="6">
        <v>0.12</v>
      </c>
      <c r="J213" s="6">
        <v>2E-3</v>
      </c>
      <c r="K213" s="6" t="s">
        <v>270</v>
      </c>
      <c r="L213" s="6">
        <v>37.5</v>
      </c>
      <c r="M213" s="6">
        <v>12</v>
      </c>
      <c r="N213" s="6">
        <v>0.8</v>
      </c>
      <c r="O213" s="26"/>
      <c r="P213" s="39"/>
    </row>
    <row r="214" spans="1:16" s="62" customFormat="1" ht="24" x14ac:dyDescent="0.25">
      <c r="A214" s="55" t="s">
        <v>78</v>
      </c>
      <c r="B214" s="56" t="s">
        <v>32</v>
      </c>
      <c r="C214" s="57"/>
      <c r="D214" s="57">
        <f t="shared" ref="D214:O214" si="15">SUM(D208:D213)</f>
        <v>44.13</v>
      </c>
      <c r="E214" s="57">
        <f t="shared" si="15"/>
        <v>23.339999999999996</v>
      </c>
      <c r="F214" s="57">
        <f t="shared" si="15"/>
        <v>174.21</v>
      </c>
      <c r="G214" s="57">
        <f t="shared" si="15"/>
        <v>1104.55</v>
      </c>
      <c r="H214" s="57">
        <f t="shared" si="15"/>
        <v>0.81</v>
      </c>
      <c r="I214" s="57">
        <f t="shared" si="15"/>
        <v>6.2299999999999995</v>
      </c>
      <c r="J214" s="59">
        <f t="shared" si="15"/>
        <v>28.651999999999997</v>
      </c>
      <c r="K214" s="57">
        <f t="shared" si="15"/>
        <v>1.95</v>
      </c>
      <c r="L214" s="57">
        <f t="shared" si="15"/>
        <v>433.27000000000004</v>
      </c>
      <c r="M214" s="57">
        <f t="shared" si="15"/>
        <v>390.90999999999997</v>
      </c>
      <c r="N214" s="57">
        <f t="shared" si="15"/>
        <v>306.95999999999998</v>
      </c>
      <c r="O214" s="66">
        <f t="shared" si="15"/>
        <v>11.9</v>
      </c>
      <c r="P214" s="61">
        <v>42.89</v>
      </c>
    </row>
    <row r="215" spans="1:16" hidden="1" x14ac:dyDescent="0.25">
      <c r="A215" s="5"/>
      <c r="B215" s="8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26"/>
      <c r="P215" s="39"/>
    </row>
    <row r="216" spans="1:16" hidden="1" x14ac:dyDescent="0.25">
      <c r="A216" s="5"/>
      <c r="B216" s="5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26"/>
      <c r="P216" s="39"/>
    </row>
    <row r="217" spans="1:16" hidden="1" x14ac:dyDescent="0.25">
      <c r="A217" s="5"/>
      <c r="B217" s="5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26"/>
      <c r="P217" s="39"/>
    </row>
    <row r="218" spans="1:16" hidden="1" x14ac:dyDescent="0.25">
      <c r="A218" s="5"/>
      <c r="B218" s="7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28"/>
      <c r="P218" s="39"/>
    </row>
    <row r="219" spans="1:16" hidden="1" x14ac:dyDescent="0.25">
      <c r="A219" s="5"/>
      <c r="B219" s="7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26"/>
      <c r="P219" s="39"/>
    </row>
    <row r="220" spans="1:16" hidden="1" x14ac:dyDescent="0.25">
      <c r="A220" s="5"/>
      <c r="B220" s="5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26"/>
      <c r="P220" s="39"/>
    </row>
    <row r="221" spans="1:16" hidden="1" x14ac:dyDescent="0.25">
      <c r="A221" s="5"/>
      <c r="B221" s="5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26"/>
      <c r="P221" s="39"/>
    </row>
    <row r="222" spans="1:16" hidden="1" x14ac:dyDescent="0.25">
      <c r="A222" s="5"/>
      <c r="B222" s="5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26"/>
      <c r="P222" s="39"/>
    </row>
    <row r="223" spans="1:16" hidden="1" x14ac:dyDescent="0.25">
      <c r="A223" s="5"/>
      <c r="B223" s="5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26"/>
      <c r="P223" s="39"/>
    </row>
    <row r="224" spans="1:16" hidden="1" x14ac:dyDescent="0.25">
      <c r="A224" s="5"/>
      <c r="B224" s="5"/>
      <c r="C224" s="6"/>
      <c r="D224" s="6"/>
      <c r="E224" s="6"/>
      <c r="F224" s="6"/>
      <c r="G224" s="6"/>
      <c r="H224" s="6"/>
      <c r="I224" s="6"/>
      <c r="J224" s="6"/>
      <c r="K224" s="5"/>
      <c r="L224" s="6"/>
      <c r="M224" s="6"/>
      <c r="N224" s="6"/>
      <c r="O224" s="26"/>
      <c r="P224" s="39"/>
    </row>
    <row r="225" spans="1:16" hidden="1" x14ac:dyDescent="0.25">
      <c r="A225" s="5"/>
      <c r="B225" s="5"/>
      <c r="C225" s="6"/>
      <c r="D225" s="6"/>
      <c r="E225" s="6"/>
      <c r="F225" s="6"/>
      <c r="G225" s="6"/>
      <c r="H225" s="6"/>
      <c r="I225" s="6"/>
      <c r="J225" s="6"/>
      <c r="K225" s="5"/>
      <c r="L225" s="6"/>
      <c r="M225" s="6"/>
      <c r="N225" s="6"/>
      <c r="O225" s="26"/>
      <c r="P225" s="39"/>
    </row>
    <row r="226" spans="1:16" hidden="1" x14ac:dyDescent="0.25">
      <c r="A226" s="5"/>
      <c r="B226" s="5"/>
      <c r="C226" s="6"/>
      <c r="D226" s="6"/>
      <c r="E226" s="5"/>
      <c r="F226" s="6"/>
      <c r="G226" s="6"/>
      <c r="H226" s="6"/>
      <c r="I226" s="6"/>
      <c r="J226" s="6"/>
      <c r="K226" s="6"/>
      <c r="L226" s="6"/>
      <c r="M226" s="6"/>
      <c r="N226" s="6"/>
      <c r="O226" s="26"/>
      <c r="P226" s="39"/>
    </row>
    <row r="227" spans="1:16" hidden="1" x14ac:dyDescent="0.25">
      <c r="A227" s="5"/>
      <c r="B227" s="7"/>
      <c r="C227" s="6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28"/>
      <c r="P227" s="40"/>
    </row>
    <row r="228" spans="1:16" hidden="1" x14ac:dyDescent="0.25">
      <c r="A228" s="5"/>
      <c r="B228" s="7"/>
      <c r="C228" s="6"/>
      <c r="D228" s="8"/>
      <c r="E228" s="8"/>
      <c r="F228" s="8"/>
      <c r="G228" s="19"/>
      <c r="H228" s="8"/>
      <c r="I228" s="8"/>
      <c r="J228" s="8"/>
      <c r="K228" s="8"/>
      <c r="L228" s="8"/>
      <c r="M228" s="8"/>
      <c r="N228" s="8"/>
      <c r="O228" s="28"/>
      <c r="P228" s="40"/>
    </row>
    <row r="229" spans="1:16" x14ac:dyDescent="0.25">
      <c r="A229" s="5"/>
      <c r="B229" s="7" t="s">
        <v>187</v>
      </c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26"/>
      <c r="P229" s="39"/>
    </row>
    <row r="230" spans="1:16" x14ac:dyDescent="0.25">
      <c r="A230" s="5"/>
      <c r="B230" s="5" t="s">
        <v>176</v>
      </c>
      <c r="C230" s="6">
        <v>200</v>
      </c>
      <c r="D230" s="6">
        <v>6.02</v>
      </c>
      <c r="E230" s="6">
        <v>4.05</v>
      </c>
      <c r="F230" s="6">
        <v>33.369999999999997</v>
      </c>
      <c r="G230" s="6">
        <v>194.01</v>
      </c>
      <c r="H230" s="6">
        <v>0.04</v>
      </c>
      <c r="I230" s="6">
        <v>0.36</v>
      </c>
      <c r="J230" s="6">
        <v>32.700000000000003</v>
      </c>
      <c r="K230" s="6">
        <v>0.1</v>
      </c>
      <c r="L230" s="6">
        <v>132.63999999999999</v>
      </c>
      <c r="M230" s="6">
        <v>109.74</v>
      </c>
      <c r="N230" s="6">
        <v>17.059999999999999</v>
      </c>
      <c r="O230" s="26">
        <v>0.26</v>
      </c>
      <c r="P230" s="39"/>
    </row>
    <row r="231" spans="1:16" ht="24" x14ac:dyDescent="0.25">
      <c r="A231" s="5" t="s">
        <v>51</v>
      </c>
      <c r="B231" s="5" t="s">
        <v>281</v>
      </c>
      <c r="C231" s="6">
        <v>75</v>
      </c>
      <c r="D231" s="6">
        <v>3.39</v>
      </c>
      <c r="E231" s="6">
        <v>6.98</v>
      </c>
      <c r="F231" s="6">
        <v>21.07</v>
      </c>
      <c r="G231" s="6">
        <v>160.5</v>
      </c>
      <c r="H231" s="6">
        <v>0.06</v>
      </c>
      <c r="I231" s="6"/>
      <c r="J231" s="6"/>
      <c r="K231" s="6"/>
      <c r="L231" s="6">
        <v>9.3000000000000007</v>
      </c>
      <c r="M231" s="6">
        <v>32.1</v>
      </c>
      <c r="N231" s="6">
        <v>13.1</v>
      </c>
      <c r="O231" s="26">
        <v>0.6</v>
      </c>
      <c r="P231" s="39"/>
    </row>
    <row r="232" spans="1:16" ht="24" x14ac:dyDescent="0.25">
      <c r="A232" s="5" t="s">
        <v>188</v>
      </c>
      <c r="B232" s="5" t="s">
        <v>29</v>
      </c>
      <c r="C232" s="6">
        <v>100</v>
      </c>
      <c r="D232" s="6">
        <v>7.9</v>
      </c>
      <c r="E232" s="6">
        <v>1</v>
      </c>
      <c r="F232" s="6">
        <v>48.3</v>
      </c>
      <c r="G232" s="6">
        <v>233.8</v>
      </c>
      <c r="H232" s="6">
        <v>0.1</v>
      </c>
      <c r="I232" s="6"/>
      <c r="J232" s="6"/>
      <c r="K232" s="6">
        <v>1.3</v>
      </c>
      <c r="L232" s="6">
        <v>23</v>
      </c>
      <c r="M232" s="6">
        <v>87</v>
      </c>
      <c r="N232" s="6">
        <v>33</v>
      </c>
      <c r="O232" s="26">
        <v>1.1000000000000001</v>
      </c>
      <c r="P232" s="39"/>
    </row>
    <row r="233" spans="1:16" ht="24" x14ac:dyDescent="0.25">
      <c r="A233" s="5" t="s">
        <v>71</v>
      </c>
      <c r="B233" s="5" t="s">
        <v>48</v>
      </c>
      <c r="C233" s="6">
        <v>200</v>
      </c>
      <c r="D233" s="6">
        <v>0.53</v>
      </c>
      <c r="E233" s="5"/>
      <c r="F233" s="6">
        <v>9.4700000000000006</v>
      </c>
      <c r="G233" s="6">
        <v>40</v>
      </c>
      <c r="H233" s="6"/>
      <c r="I233" s="6">
        <v>0.27</v>
      </c>
      <c r="J233" s="6"/>
      <c r="K233" s="6"/>
      <c r="L233" s="6">
        <v>13.6</v>
      </c>
      <c r="M233" s="6">
        <v>22.13</v>
      </c>
      <c r="N233" s="6">
        <v>11.73</v>
      </c>
      <c r="O233" s="26">
        <v>2.13</v>
      </c>
      <c r="P233" s="39"/>
    </row>
    <row r="234" spans="1:16" ht="24" x14ac:dyDescent="0.25">
      <c r="A234" s="5" t="s">
        <v>27</v>
      </c>
      <c r="B234" s="6">
        <v>15</v>
      </c>
      <c r="C234" s="6">
        <v>3.48</v>
      </c>
      <c r="D234" s="6">
        <v>4.46</v>
      </c>
      <c r="E234" s="6"/>
      <c r="F234" s="6">
        <v>53.74</v>
      </c>
      <c r="G234" s="6">
        <v>8.0000000000000002E-3</v>
      </c>
      <c r="H234" s="6">
        <v>0.1</v>
      </c>
      <c r="I234" s="6">
        <v>3.9</v>
      </c>
      <c r="J234" s="6">
        <v>0.08</v>
      </c>
      <c r="K234" s="6">
        <v>132</v>
      </c>
      <c r="L234" s="6">
        <v>75</v>
      </c>
      <c r="M234" s="6">
        <v>5.25</v>
      </c>
      <c r="N234" s="26">
        <v>0.15</v>
      </c>
      <c r="O234" s="39"/>
    </row>
    <row r="235" spans="1:16" x14ac:dyDescent="0.25">
      <c r="A235" s="5"/>
      <c r="B235" s="5"/>
      <c r="C235" s="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26"/>
      <c r="P235" s="39"/>
    </row>
    <row r="236" spans="1:16" ht="24" x14ac:dyDescent="0.25">
      <c r="A236" s="5" t="s">
        <v>71</v>
      </c>
      <c r="B236" s="5" t="s">
        <v>48</v>
      </c>
      <c r="C236" s="6">
        <v>200</v>
      </c>
      <c r="D236" s="6">
        <v>0.53</v>
      </c>
      <c r="E236" s="5"/>
      <c r="F236" s="6">
        <v>9.4700000000000006</v>
      </c>
      <c r="G236" s="6">
        <v>40</v>
      </c>
      <c r="H236" s="6"/>
      <c r="I236" s="6">
        <v>0.27</v>
      </c>
      <c r="J236" s="6"/>
      <c r="K236" s="6"/>
      <c r="L236" s="6">
        <v>13.6</v>
      </c>
      <c r="M236" s="6">
        <v>22.13</v>
      </c>
      <c r="N236" s="6">
        <v>11.73</v>
      </c>
      <c r="O236" s="26">
        <v>2.13</v>
      </c>
      <c r="P236" s="39"/>
    </row>
    <row r="237" spans="1:16" s="62" customFormat="1" ht="24" x14ac:dyDescent="0.25">
      <c r="A237" s="55" t="s">
        <v>103</v>
      </c>
      <c r="B237" s="56" t="s">
        <v>32</v>
      </c>
      <c r="C237" s="67">
        <v>200</v>
      </c>
      <c r="D237" s="57">
        <f>SUM(D230:D236)</f>
        <v>22.830000000000005</v>
      </c>
      <c r="E237" s="57">
        <f t="shared" ref="E237:O237" si="16">SUM(E230:E236)</f>
        <v>12.030000000000001</v>
      </c>
      <c r="F237" s="57">
        <f t="shared" si="16"/>
        <v>175.42</v>
      </c>
      <c r="G237" s="57">
        <f t="shared" si="16"/>
        <v>668.31799999999998</v>
      </c>
      <c r="H237" s="57">
        <f t="shared" si="16"/>
        <v>0.30000000000000004</v>
      </c>
      <c r="I237" s="57">
        <f t="shared" si="16"/>
        <v>4.8000000000000007</v>
      </c>
      <c r="J237" s="57">
        <f t="shared" si="16"/>
        <v>32.78</v>
      </c>
      <c r="K237" s="57">
        <f t="shared" si="16"/>
        <v>133.4</v>
      </c>
      <c r="L237" s="57">
        <f t="shared" si="16"/>
        <v>267.14</v>
      </c>
      <c r="M237" s="57">
        <f t="shared" si="16"/>
        <v>278.35000000000002</v>
      </c>
      <c r="N237" s="57">
        <f t="shared" si="16"/>
        <v>86.77000000000001</v>
      </c>
      <c r="O237" s="66">
        <f t="shared" si="16"/>
        <v>6.22</v>
      </c>
      <c r="P237" s="61">
        <v>47.3</v>
      </c>
    </row>
    <row r="238" spans="1:16" x14ac:dyDescent="0.25">
      <c r="A238" s="5"/>
      <c r="B238" s="8" t="s">
        <v>33</v>
      </c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26"/>
      <c r="P238" s="39"/>
    </row>
    <row r="239" spans="1:16" x14ac:dyDescent="0.25">
      <c r="A239" s="5"/>
      <c r="B239" s="6" t="s">
        <v>283</v>
      </c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26"/>
      <c r="O239" s="39"/>
      <c r="P239" s="39"/>
    </row>
    <row r="240" spans="1:16" ht="24" x14ac:dyDescent="0.25">
      <c r="A240" s="5" t="s">
        <v>190</v>
      </c>
      <c r="B240" s="5" t="s">
        <v>282</v>
      </c>
      <c r="C240" s="6">
        <v>250</v>
      </c>
      <c r="D240" s="6">
        <v>20.010000000000002</v>
      </c>
      <c r="E240" s="6">
        <v>5.09</v>
      </c>
      <c r="F240" s="6">
        <v>11.98</v>
      </c>
      <c r="G240" s="6">
        <v>127.25</v>
      </c>
      <c r="H240" s="6">
        <v>0.09</v>
      </c>
      <c r="I240" s="6">
        <v>8.3699999999999992</v>
      </c>
      <c r="J240" s="6"/>
      <c r="K240" s="6"/>
      <c r="L240" s="6">
        <v>29.15</v>
      </c>
      <c r="M240" s="6">
        <v>56.72</v>
      </c>
      <c r="N240" s="6">
        <v>24.17</v>
      </c>
      <c r="O240" s="26">
        <v>0.92</v>
      </c>
      <c r="P240" s="39"/>
    </row>
    <row r="241" spans="1:16" ht="24" x14ac:dyDescent="0.25">
      <c r="A241" s="5" t="s">
        <v>200</v>
      </c>
      <c r="B241" s="5" t="s">
        <v>203</v>
      </c>
      <c r="C241" s="6">
        <v>250</v>
      </c>
      <c r="D241" s="6">
        <v>18.2</v>
      </c>
      <c r="E241" s="6">
        <v>6.86</v>
      </c>
      <c r="F241" s="6">
        <v>41.32</v>
      </c>
      <c r="G241" s="6">
        <v>299</v>
      </c>
      <c r="H241" s="6">
        <v>0.4</v>
      </c>
      <c r="I241" s="6"/>
      <c r="J241" s="6">
        <v>28</v>
      </c>
      <c r="K241" s="6"/>
      <c r="L241" s="6">
        <v>307.14</v>
      </c>
      <c r="M241" s="6">
        <v>123.86</v>
      </c>
      <c r="N241" s="6">
        <v>99.81</v>
      </c>
      <c r="O241" s="26">
        <v>6.28</v>
      </c>
      <c r="P241" s="39"/>
    </row>
    <row r="242" spans="1:16" ht="24" x14ac:dyDescent="0.25">
      <c r="A242" s="5" t="s">
        <v>202</v>
      </c>
      <c r="B242" s="5" t="s">
        <v>170</v>
      </c>
      <c r="C242" s="6">
        <v>200</v>
      </c>
      <c r="D242" s="6">
        <v>17.670000000000002</v>
      </c>
      <c r="E242" s="6">
        <v>15.18</v>
      </c>
      <c r="F242" s="6">
        <v>4.3899999999999997</v>
      </c>
      <c r="G242" s="6">
        <v>225</v>
      </c>
      <c r="H242" s="6">
        <v>7.0000000000000007E-2</v>
      </c>
      <c r="I242" s="6">
        <v>2.16</v>
      </c>
      <c r="J242" s="6">
        <v>56.25</v>
      </c>
      <c r="K242" s="6"/>
      <c r="L242" s="6">
        <v>58.35</v>
      </c>
      <c r="M242" s="6">
        <v>135.75</v>
      </c>
      <c r="N242" s="6">
        <v>19.71</v>
      </c>
      <c r="O242" s="26">
        <v>1.36</v>
      </c>
      <c r="P242" s="39"/>
    </row>
    <row r="243" spans="1:16" ht="24" x14ac:dyDescent="0.25">
      <c r="A243" s="5" t="s">
        <v>64</v>
      </c>
      <c r="B243" s="5" t="s">
        <v>29</v>
      </c>
      <c r="C243" s="6">
        <v>150</v>
      </c>
      <c r="D243" s="6">
        <v>11.85</v>
      </c>
      <c r="E243" s="6">
        <v>1.5</v>
      </c>
      <c r="F243" s="6">
        <v>72.45</v>
      </c>
      <c r="G243" s="6">
        <v>350.7</v>
      </c>
      <c r="H243" s="6">
        <v>0.15</v>
      </c>
      <c r="I243" s="6"/>
      <c r="J243" s="6"/>
      <c r="K243" s="6">
        <v>1.95</v>
      </c>
      <c r="L243" s="6">
        <v>34.5</v>
      </c>
      <c r="M243" s="6">
        <v>130.5</v>
      </c>
      <c r="N243" s="6">
        <v>49.5</v>
      </c>
      <c r="O243" s="26">
        <v>1.65</v>
      </c>
      <c r="P243" s="39"/>
    </row>
    <row r="244" spans="1:16" x14ac:dyDescent="0.25">
      <c r="A244" s="5"/>
      <c r="B244" s="5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26"/>
      <c r="P244" s="39"/>
    </row>
    <row r="245" spans="1:16" x14ac:dyDescent="0.25">
      <c r="A245" s="5" t="s">
        <v>28</v>
      </c>
      <c r="B245" s="5" t="s">
        <v>268</v>
      </c>
      <c r="C245" s="6">
        <v>30</v>
      </c>
      <c r="D245" s="6">
        <v>2.5</v>
      </c>
      <c r="E245" s="6">
        <v>1</v>
      </c>
      <c r="F245" s="6">
        <v>12.75</v>
      </c>
      <c r="G245" s="6">
        <v>77.7</v>
      </c>
      <c r="H245" s="6">
        <v>0.1</v>
      </c>
      <c r="I245" s="6">
        <v>0.12</v>
      </c>
      <c r="J245" s="6">
        <v>2E-3</v>
      </c>
      <c r="K245" s="6" t="s">
        <v>270</v>
      </c>
      <c r="L245" s="6">
        <v>37.5</v>
      </c>
      <c r="M245" s="6">
        <v>12</v>
      </c>
      <c r="N245" s="6">
        <v>0.8</v>
      </c>
      <c r="O245" s="26"/>
      <c r="P245" s="39"/>
    </row>
    <row r="246" spans="1:16" s="62" customFormat="1" x14ac:dyDescent="0.25">
      <c r="A246" s="55" t="s">
        <v>28</v>
      </c>
      <c r="B246" s="56" t="s">
        <v>32</v>
      </c>
      <c r="C246" s="67">
        <v>150</v>
      </c>
      <c r="D246" s="57">
        <f>SUM(D239:D245)</f>
        <v>70.23</v>
      </c>
      <c r="E246" s="57">
        <f t="shared" ref="E246:O246" si="17">SUM(E239:E245)</f>
        <v>29.63</v>
      </c>
      <c r="F246" s="57">
        <f t="shared" si="17"/>
        <v>142.88999999999999</v>
      </c>
      <c r="G246" s="59">
        <f t="shared" si="17"/>
        <v>1079.6500000000001</v>
      </c>
      <c r="H246" s="57">
        <f t="shared" si="17"/>
        <v>0.81</v>
      </c>
      <c r="I246" s="57">
        <f t="shared" si="17"/>
        <v>10.649999999999999</v>
      </c>
      <c r="J246" s="57">
        <f t="shared" si="17"/>
        <v>84.251999999999995</v>
      </c>
      <c r="K246" s="57">
        <f t="shared" si="17"/>
        <v>1.95</v>
      </c>
      <c r="L246" s="57">
        <f t="shared" si="17"/>
        <v>466.64</v>
      </c>
      <c r="M246" s="57">
        <f t="shared" si="17"/>
        <v>458.83</v>
      </c>
      <c r="N246" s="57">
        <f t="shared" si="17"/>
        <v>193.99</v>
      </c>
      <c r="O246" s="66">
        <f t="shared" si="17"/>
        <v>10.210000000000001</v>
      </c>
      <c r="P246" s="61">
        <v>98.69</v>
      </c>
    </row>
    <row r="247" spans="1:16" hidden="1" x14ac:dyDescent="0.25">
      <c r="A247" s="5"/>
      <c r="B247" s="8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26"/>
      <c r="P247" s="39"/>
    </row>
    <row r="248" spans="1:16" hidden="1" x14ac:dyDescent="0.25">
      <c r="A248" s="5"/>
      <c r="B248" s="5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26"/>
      <c r="P248" s="39"/>
    </row>
    <row r="249" spans="1:16" hidden="1" x14ac:dyDescent="0.25">
      <c r="A249" s="5"/>
      <c r="B249" s="5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26"/>
      <c r="P249" s="39"/>
    </row>
    <row r="250" spans="1:16" hidden="1" x14ac:dyDescent="0.25">
      <c r="A250" s="5"/>
      <c r="B250" s="7"/>
      <c r="C250" s="6"/>
      <c r="D250" s="8"/>
      <c r="E250" s="8"/>
      <c r="F250" s="8"/>
      <c r="G250" s="19"/>
      <c r="H250" s="8"/>
      <c r="I250" s="8"/>
      <c r="J250" s="8"/>
      <c r="K250" s="8"/>
      <c r="L250" s="8"/>
      <c r="M250" s="8"/>
      <c r="N250" s="8"/>
      <c r="O250" s="28"/>
      <c r="P250" s="39"/>
    </row>
    <row r="251" spans="1:16" hidden="1" x14ac:dyDescent="0.25">
      <c r="A251" s="5"/>
      <c r="B251" s="7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26"/>
      <c r="P251" s="39"/>
    </row>
    <row r="252" spans="1:16" hidden="1" x14ac:dyDescent="0.25">
      <c r="A252" s="5"/>
      <c r="B252" s="5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26"/>
      <c r="P252" s="39"/>
    </row>
    <row r="253" spans="1:16" hidden="1" x14ac:dyDescent="0.25">
      <c r="A253" s="5"/>
      <c r="B253" s="5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26"/>
      <c r="P253" s="39"/>
    </row>
    <row r="254" spans="1:16" hidden="1" x14ac:dyDescent="0.25">
      <c r="A254" s="5"/>
      <c r="B254" s="5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26"/>
      <c r="P254" s="39"/>
    </row>
    <row r="255" spans="1:16" hidden="1" x14ac:dyDescent="0.25">
      <c r="A255" s="5"/>
      <c r="B255" s="5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26"/>
      <c r="P255" s="39"/>
    </row>
    <row r="256" spans="1:16" hidden="1" x14ac:dyDescent="0.25">
      <c r="A256" s="5"/>
      <c r="B256" s="5"/>
      <c r="C256" s="6"/>
      <c r="D256" s="6"/>
      <c r="E256" s="5"/>
      <c r="F256" s="6"/>
      <c r="G256" s="6"/>
      <c r="H256" s="6"/>
      <c r="I256" s="6"/>
      <c r="J256" s="6"/>
      <c r="K256" s="6"/>
      <c r="L256" s="6"/>
      <c r="M256" s="6"/>
      <c r="N256" s="6"/>
      <c r="O256" s="26"/>
      <c r="P256" s="39"/>
    </row>
    <row r="257" spans="1:16" hidden="1" x14ac:dyDescent="0.25">
      <c r="A257" s="5"/>
      <c r="B257" s="7"/>
      <c r="C257" s="6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29"/>
      <c r="P257" s="39"/>
    </row>
    <row r="258" spans="1:16" hidden="1" x14ac:dyDescent="0.25">
      <c r="A258" s="5"/>
      <c r="B258" s="7"/>
      <c r="C258" s="8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29"/>
      <c r="P258" s="39"/>
    </row>
    <row r="259" spans="1:16" x14ac:dyDescent="0.25">
      <c r="A259" s="5"/>
      <c r="B259" s="7" t="s">
        <v>195</v>
      </c>
      <c r="C259" s="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26"/>
      <c r="P259" s="39"/>
    </row>
    <row r="260" spans="1:16" ht="24" x14ac:dyDescent="0.25">
      <c r="A260" s="5" t="s">
        <v>220</v>
      </c>
      <c r="B260" s="5" t="s">
        <v>37</v>
      </c>
      <c r="C260" s="6">
        <v>200</v>
      </c>
      <c r="D260" s="6">
        <v>6.8</v>
      </c>
      <c r="E260" s="6">
        <v>10</v>
      </c>
      <c r="F260" s="6">
        <v>38</v>
      </c>
      <c r="G260" s="6">
        <v>269.2</v>
      </c>
      <c r="H260" s="6">
        <v>0.08</v>
      </c>
      <c r="I260" s="6"/>
      <c r="J260" s="6"/>
      <c r="K260" s="6">
        <v>2.6</v>
      </c>
      <c r="L260" s="6">
        <v>16</v>
      </c>
      <c r="M260" s="6">
        <v>46</v>
      </c>
      <c r="N260" s="6">
        <v>10</v>
      </c>
      <c r="O260" s="26">
        <v>1.1399999999999999</v>
      </c>
      <c r="P260" s="39"/>
    </row>
    <row r="261" spans="1:16" ht="24" x14ac:dyDescent="0.25">
      <c r="A261" s="5" t="s">
        <v>131</v>
      </c>
      <c r="B261" s="5" t="s">
        <v>273</v>
      </c>
      <c r="C261" s="6" t="s">
        <v>274</v>
      </c>
      <c r="D261" s="6">
        <v>21.67</v>
      </c>
      <c r="E261" s="6">
        <v>13.33</v>
      </c>
      <c r="F261" s="6"/>
      <c r="G261" s="6">
        <v>206.67</v>
      </c>
      <c r="H261" s="6">
        <v>0.04</v>
      </c>
      <c r="I261" s="6"/>
      <c r="J261" s="6">
        <v>20</v>
      </c>
      <c r="K261" s="6">
        <v>0.17</v>
      </c>
      <c r="L261" s="6">
        <v>40</v>
      </c>
      <c r="M261" s="6">
        <v>143.33000000000001</v>
      </c>
      <c r="N261" s="6">
        <v>20</v>
      </c>
      <c r="O261" s="26">
        <v>2</v>
      </c>
      <c r="P261" s="39"/>
    </row>
    <row r="262" spans="1:16" ht="24" x14ac:dyDescent="0.25">
      <c r="A262" s="5" t="s">
        <v>125</v>
      </c>
      <c r="B262" s="5" t="s">
        <v>29</v>
      </c>
      <c r="C262" s="6">
        <v>75</v>
      </c>
      <c r="D262" s="6">
        <v>7.9</v>
      </c>
      <c r="E262" s="6">
        <v>1</v>
      </c>
      <c r="F262" s="6">
        <v>48.3</v>
      </c>
      <c r="G262" s="6">
        <v>233.8</v>
      </c>
      <c r="H262" s="6">
        <v>0.1</v>
      </c>
      <c r="I262" s="6"/>
      <c r="J262" s="6"/>
      <c r="K262" s="6">
        <v>1.3</v>
      </c>
      <c r="L262" s="6">
        <v>23</v>
      </c>
      <c r="M262" s="6">
        <v>87</v>
      </c>
      <c r="N262" s="6">
        <v>33</v>
      </c>
      <c r="O262" s="26">
        <v>1.1000000000000001</v>
      </c>
      <c r="P262" s="39"/>
    </row>
    <row r="263" spans="1:16" x14ac:dyDescent="0.25">
      <c r="A263" s="5" t="s">
        <v>28</v>
      </c>
      <c r="B263" s="5" t="s">
        <v>77</v>
      </c>
      <c r="C263" s="6">
        <v>100</v>
      </c>
      <c r="D263" s="6">
        <v>0.08</v>
      </c>
      <c r="E263" s="6">
        <v>7.25</v>
      </c>
      <c r="F263" s="6">
        <v>0.13</v>
      </c>
      <c r="G263" s="6">
        <v>66</v>
      </c>
      <c r="H263" s="6"/>
      <c r="I263" s="6"/>
      <c r="J263" s="6">
        <v>40</v>
      </c>
      <c r="K263" s="6"/>
      <c r="L263" s="6">
        <v>2.4</v>
      </c>
      <c r="M263" s="6">
        <v>3</v>
      </c>
      <c r="N263" s="6"/>
      <c r="O263" s="26">
        <v>0.02</v>
      </c>
      <c r="P263" s="39"/>
    </row>
    <row r="264" spans="1:16" ht="24" x14ac:dyDescent="0.25">
      <c r="A264" s="5" t="s">
        <v>76</v>
      </c>
      <c r="B264" s="5" t="s">
        <v>284</v>
      </c>
      <c r="C264" s="6">
        <v>10</v>
      </c>
      <c r="D264" s="6">
        <v>0.02</v>
      </c>
      <c r="E264" s="6">
        <v>0.01</v>
      </c>
      <c r="F264" s="6">
        <v>13.9</v>
      </c>
      <c r="G264" s="6">
        <v>55</v>
      </c>
      <c r="H264" s="6"/>
      <c r="I264" s="6">
        <v>1.1200000000000001</v>
      </c>
      <c r="J264" s="6"/>
      <c r="K264" s="6">
        <v>0.01</v>
      </c>
      <c r="L264" s="6">
        <v>2.86</v>
      </c>
      <c r="M264" s="6">
        <v>1.34</v>
      </c>
      <c r="N264" s="6">
        <v>0.73</v>
      </c>
      <c r="O264" s="26">
        <v>0.08</v>
      </c>
      <c r="P264" s="39"/>
    </row>
    <row r="265" spans="1:16" s="62" customFormat="1" ht="24" x14ac:dyDescent="0.25">
      <c r="A265" s="55" t="s">
        <v>30</v>
      </c>
      <c r="B265" s="56" t="s">
        <v>32</v>
      </c>
      <c r="C265" s="67" t="s">
        <v>38</v>
      </c>
      <c r="D265" s="57">
        <f>SUM(D260:D264)</f>
        <v>36.470000000000006</v>
      </c>
      <c r="E265" s="57">
        <f t="shared" ref="E265:O265" si="18">SUM(E260:E264)</f>
        <v>31.59</v>
      </c>
      <c r="F265" s="57">
        <f t="shared" si="18"/>
        <v>100.33</v>
      </c>
      <c r="G265" s="57">
        <f t="shared" si="18"/>
        <v>830.67000000000007</v>
      </c>
      <c r="H265" s="57">
        <f t="shared" si="18"/>
        <v>0.22</v>
      </c>
      <c r="I265" s="57">
        <f t="shared" si="18"/>
        <v>1.1200000000000001</v>
      </c>
      <c r="J265" s="57">
        <f t="shared" si="18"/>
        <v>60</v>
      </c>
      <c r="K265" s="57">
        <f t="shared" si="18"/>
        <v>4.08</v>
      </c>
      <c r="L265" s="57">
        <f t="shared" si="18"/>
        <v>84.26</v>
      </c>
      <c r="M265" s="57">
        <f t="shared" si="18"/>
        <v>280.67</v>
      </c>
      <c r="N265" s="57">
        <f t="shared" si="18"/>
        <v>63.73</v>
      </c>
      <c r="O265" s="66">
        <f t="shared" si="18"/>
        <v>4.34</v>
      </c>
      <c r="P265" s="61">
        <v>72.69</v>
      </c>
    </row>
    <row r="266" spans="1:16" x14ac:dyDescent="0.25">
      <c r="A266" s="5"/>
      <c r="B266" s="8" t="s">
        <v>33</v>
      </c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26"/>
      <c r="P266" s="39"/>
    </row>
    <row r="267" spans="1:16" x14ac:dyDescent="0.25">
      <c r="A267" s="5"/>
      <c r="B267" s="5" t="s">
        <v>272</v>
      </c>
      <c r="C267" s="6"/>
      <c r="D267" s="6">
        <v>1.5</v>
      </c>
      <c r="E267" s="6">
        <v>7.4</v>
      </c>
      <c r="F267" s="6">
        <v>5.4</v>
      </c>
      <c r="G267" s="6">
        <v>94</v>
      </c>
      <c r="H267" s="6">
        <v>0.04</v>
      </c>
      <c r="I267" s="6">
        <v>2.4300000000000002</v>
      </c>
      <c r="J267" s="6"/>
      <c r="K267" s="6">
        <v>3.78</v>
      </c>
      <c r="L267" s="6">
        <v>25.32</v>
      </c>
      <c r="M267" s="6">
        <v>40.51</v>
      </c>
      <c r="N267" s="6">
        <v>16.77</v>
      </c>
      <c r="O267" s="26">
        <v>0.86</v>
      </c>
      <c r="P267" s="39"/>
    </row>
    <row r="268" spans="1:16" ht="24" x14ac:dyDescent="0.25">
      <c r="A268" s="5" t="s">
        <v>198</v>
      </c>
      <c r="B268" s="5" t="s">
        <v>285</v>
      </c>
      <c r="C268" s="6">
        <v>250</v>
      </c>
      <c r="D268" s="6">
        <v>1.97</v>
      </c>
      <c r="E268" s="6">
        <v>2.71</v>
      </c>
      <c r="F268" s="6">
        <v>12.11</v>
      </c>
      <c r="G268" s="6">
        <v>85.75</v>
      </c>
      <c r="H268" s="6">
        <v>0.09</v>
      </c>
      <c r="I268" s="6">
        <v>8.25</v>
      </c>
      <c r="J268" s="6"/>
      <c r="K268" s="6"/>
      <c r="L268" s="6">
        <v>26.7</v>
      </c>
      <c r="M268" s="6">
        <v>55.98</v>
      </c>
      <c r="N268" s="6">
        <v>22.77</v>
      </c>
      <c r="O268" s="26">
        <v>0.87</v>
      </c>
      <c r="P268" s="39"/>
    </row>
    <row r="269" spans="1:16" ht="24" x14ac:dyDescent="0.25">
      <c r="A269" s="5" t="s">
        <v>222</v>
      </c>
      <c r="B269" s="5" t="s">
        <v>225</v>
      </c>
      <c r="C269" s="6">
        <v>200</v>
      </c>
      <c r="D269" s="6">
        <v>13.26</v>
      </c>
      <c r="E269" s="6">
        <v>11.23</v>
      </c>
      <c r="F269" s="6">
        <v>3.52</v>
      </c>
      <c r="G269" s="6">
        <v>185</v>
      </c>
      <c r="H269" s="6">
        <v>0.02</v>
      </c>
      <c r="I269" s="6">
        <v>8.4499999999999993</v>
      </c>
      <c r="J269" s="6">
        <v>5782</v>
      </c>
      <c r="K269" s="6"/>
      <c r="L269" s="6">
        <v>239.32</v>
      </c>
      <c r="M269" s="6">
        <v>33.21</v>
      </c>
      <c r="N269" s="6">
        <v>17.47</v>
      </c>
      <c r="O269" s="26">
        <v>5</v>
      </c>
      <c r="P269" s="39"/>
    </row>
    <row r="270" spans="1:16" ht="24" x14ac:dyDescent="0.25">
      <c r="A270" s="5" t="s">
        <v>220</v>
      </c>
      <c r="B270" s="5" t="s">
        <v>223</v>
      </c>
      <c r="C270" s="6">
        <v>250</v>
      </c>
      <c r="D270" s="6">
        <v>4.8499999999999996</v>
      </c>
      <c r="E270" s="6">
        <v>5.73</v>
      </c>
      <c r="F270" s="6">
        <v>48.89</v>
      </c>
      <c r="G270" s="6">
        <v>266</v>
      </c>
      <c r="H270" s="6">
        <v>0.03</v>
      </c>
      <c r="I270" s="6"/>
      <c r="J270" s="6"/>
      <c r="K270" s="6"/>
      <c r="L270" s="6">
        <v>3.22</v>
      </c>
      <c r="M270" s="6">
        <v>80.8</v>
      </c>
      <c r="N270" s="6">
        <v>25.34</v>
      </c>
      <c r="O270" s="26">
        <v>0.68</v>
      </c>
      <c r="P270" s="39"/>
    </row>
    <row r="271" spans="1:16" ht="24" x14ac:dyDescent="0.25">
      <c r="A271" s="5" t="s">
        <v>169</v>
      </c>
      <c r="B271" s="5" t="s">
        <v>48</v>
      </c>
      <c r="C271" s="6">
        <v>130</v>
      </c>
      <c r="D271" s="6">
        <v>0.53</v>
      </c>
      <c r="E271" s="5"/>
      <c r="F271" s="6">
        <v>9.4700000000000006</v>
      </c>
      <c r="G271" s="6">
        <v>40</v>
      </c>
      <c r="H271" s="6"/>
      <c r="I271" s="6">
        <v>0.27</v>
      </c>
      <c r="J271" s="6"/>
      <c r="K271" s="6"/>
      <c r="L271" s="6">
        <v>13.6</v>
      </c>
      <c r="M271" s="6">
        <v>22.13</v>
      </c>
      <c r="N271" s="6">
        <v>11.73</v>
      </c>
      <c r="O271" s="26">
        <v>2.13</v>
      </c>
      <c r="P271" s="39"/>
    </row>
    <row r="272" spans="1:16" ht="24" x14ac:dyDescent="0.25">
      <c r="A272" s="5" t="s">
        <v>64</v>
      </c>
      <c r="B272" s="5" t="s">
        <v>29</v>
      </c>
      <c r="C272" s="6">
        <v>150</v>
      </c>
      <c r="D272" s="6">
        <v>11.85</v>
      </c>
      <c r="E272" s="6">
        <v>1.5</v>
      </c>
      <c r="F272" s="6">
        <v>72.45</v>
      </c>
      <c r="G272" s="6">
        <v>350.7</v>
      </c>
      <c r="H272" s="6">
        <v>0.15</v>
      </c>
      <c r="I272" s="6"/>
      <c r="J272" s="6"/>
      <c r="K272" s="6">
        <v>1.95</v>
      </c>
      <c r="L272" s="6">
        <v>34.5</v>
      </c>
      <c r="M272" s="6">
        <v>130.5</v>
      </c>
      <c r="N272" s="6">
        <v>49.5</v>
      </c>
      <c r="O272" s="26">
        <v>1.65</v>
      </c>
      <c r="P272" s="39"/>
    </row>
    <row r="273" spans="1:16" x14ac:dyDescent="0.25">
      <c r="A273" s="5" t="s">
        <v>28</v>
      </c>
      <c r="B273" s="5" t="s">
        <v>268</v>
      </c>
      <c r="C273" s="6">
        <v>30</v>
      </c>
      <c r="D273" s="6">
        <v>2.5</v>
      </c>
      <c r="E273" s="6">
        <v>1</v>
      </c>
      <c r="F273" s="6">
        <v>12.75</v>
      </c>
      <c r="G273" s="6">
        <v>77.7</v>
      </c>
      <c r="H273" s="6">
        <v>0.1</v>
      </c>
      <c r="I273" s="6">
        <v>0.12</v>
      </c>
      <c r="J273" s="6">
        <v>2E-3</v>
      </c>
      <c r="K273" s="6" t="s">
        <v>270</v>
      </c>
      <c r="L273" s="6">
        <v>37.5</v>
      </c>
      <c r="M273" s="6">
        <v>12</v>
      </c>
      <c r="N273" s="6">
        <v>0.8</v>
      </c>
      <c r="O273" s="26"/>
      <c r="P273" s="39"/>
    </row>
    <row r="274" spans="1:16" s="62" customFormat="1" ht="24" x14ac:dyDescent="0.25">
      <c r="A274" s="55" t="s">
        <v>30</v>
      </c>
      <c r="B274" s="56" t="s">
        <v>32</v>
      </c>
      <c r="C274" s="67" t="s">
        <v>38</v>
      </c>
      <c r="D274" s="57">
        <f>SUM(D269:D273)</f>
        <v>32.99</v>
      </c>
      <c r="E274" s="57">
        <f t="shared" ref="E274:O274" si="19">SUM(E269:E273)</f>
        <v>19.46</v>
      </c>
      <c r="F274" s="57">
        <f t="shared" si="19"/>
        <v>147.08000000000001</v>
      </c>
      <c r="G274" s="57">
        <f t="shared" si="19"/>
        <v>919.40000000000009</v>
      </c>
      <c r="H274" s="57">
        <f t="shared" si="19"/>
        <v>0.30000000000000004</v>
      </c>
      <c r="I274" s="57">
        <f t="shared" si="19"/>
        <v>8.8399999999999981</v>
      </c>
      <c r="J274" s="57">
        <f t="shared" si="19"/>
        <v>5782.0020000000004</v>
      </c>
      <c r="K274" s="57">
        <f t="shared" si="19"/>
        <v>1.95</v>
      </c>
      <c r="L274" s="57">
        <f t="shared" si="19"/>
        <v>328.14</v>
      </c>
      <c r="M274" s="57">
        <f t="shared" si="19"/>
        <v>278.64</v>
      </c>
      <c r="N274" s="57">
        <f t="shared" si="19"/>
        <v>104.84</v>
      </c>
      <c r="O274" s="66">
        <f t="shared" si="19"/>
        <v>9.4599999999999991</v>
      </c>
      <c r="P274" s="61">
        <v>72.69</v>
      </c>
    </row>
    <row r="275" spans="1:16" hidden="1" x14ac:dyDescent="0.25">
      <c r="A275" s="5"/>
      <c r="B275" s="8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26"/>
      <c r="P275" s="39"/>
    </row>
    <row r="276" spans="1:16" hidden="1" x14ac:dyDescent="0.25">
      <c r="A276" s="5"/>
      <c r="B276" s="5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26"/>
      <c r="P276" s="39"/>
    </row>
    <row r="277" spans="1:16" hidden="1" x14ac:dyDescent="0.25">
      <c r="A277" s="5"/>
      <c r="B277" s="5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26"/>
      <c r="P277" s="39"/>
    </row>
    <row r="278" spans="1:16" hidden="1" x14ac:dyDescent="0.25">
      <c r="A278" s="5"/>
      <c r="B278" s="7"/>
      <c r="C278" s="6"/>
      <c r="D278" s="8"/>
      <c r="E278" s="8"/>
      <c r="F278" s="8"/>
      <c r="G278" s="19"/>
      <c r="H278" s="8"/>
      <c r="I278" s="8"/>
      <c r="J278" s="8"/>
      <c r="K278" s="8"/>
      <c r="L278" s="8"/>
      <c r="M278" s="8"/>
      <c r="N278" s="8"/>
      <c r="O278" s="28"/>
      <c r="P278" s="39"/>
    </row>
    <row r="279" spans="1:16" hidden="1" x14ac:dyDescent="0.25">
      <c r="A279" s="5"/>
      <c r="B279" s="7"/>
      <c r="C279" s="6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28"/>
      <c r="P279" s="39"/>
    </row>
    <row r="280" spans="1:16" hidden="1" x14ac:dyDescent="0.25">
      <c r="A280" s="5"/>
      <c r="B280" s="5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26"/>
      <c r="P280" s="39"/>
    </row>
    <row r="281" spans="1:16" hidden="1" x14ac:dyDescent="0.25">
      <c r="A281" s="5"/>
      <c r="B281" s="5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26"/>
      <c r="P281" s="39"/>
    </row>
    <row r="282" spans="1:16" hidden="1" x14ac:dyDescent="0.25">
      <c r="A282" s="5"/>
      <c r="B282" s="5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26"/>
      <c r="P282" s="39"/>
    </row>
    <row r="283" spans="1:16" hidden="1" x14ac:dyDescent="0.25">
      <c r="A283" s="5"/>
      <c r="B283" s="5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26"/>
      <c r="P283" s="39"/>
    </row>
    <row r="284" spans="1:16" hidden="1" x14ac:dyDescent="0.25">
      <c r="A284" s="5"/>
      <c r="B284" s="5"/>
      <c r="C284" s="6"/>
      <c r="D284" s="6"/>
      <c r="E284" s="5"/>
      <c r="F284" s="6"/>
      <c r="G284" s="6"/>
      <c r="H284" s="6"/>
      <c r="I284" s="6"/>
      <c r="J284" s="6"/>
      <c r="K284" s="6"/>
      <c r="L284" s="6"/>
      <c r="M284" s="6"/>
      <c r="N284" s="6"/>
      <c r="O284" s="26"/>
      <c r="P284" s="39"/>
    </row>
    <row r="285" spans="1:16" hidden="1" x14ac:dyDescent="0.25">
      <c r="A285" s="5"/>
      <c r="B285" s="5"/>
      <c r="C285" s="6"/>
      <c r="D285" s="6"/>
      <c r="E285" s="6"/>
      <c r="F285" s="6"/>
      <c r="G285" s="6"/>
      <c r="H285" s="6"/>
      <c r="I285" s="6"/>
      <c r="J285" s="6"/>
      <c r="K285" s="6"/>
      <c r="L285" s="5"/>
      <c r="M285" s="6"/>
      <c r="N285" s="6"/>
      <c r="O285" s="26"/>
      <c r="P285" s="39"/>
    </row>
    <row r="286" spans="1:16" hidden="1" x14ac:dyDescent="0.25">
      <c r="A286" s="5"/>
      <c r="B286" s="7"/>
      <c r="C286" s="6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28"/>
      <c r="P286" s="39"/>
    </row>
    <row r="287" spans="1:16" hidden="1" x14ac:dyDescent="0.25">
      <c r="A287" s="5"/>
      <c r="B287" s="7"/>
      <c r="C287" s="8"/>
      <c r="D287" s="8"/>
      <c r="E287" s="8"/>
      <c r="F287" s="8"/>
      <c r="G287" s="19"/>
      <c r="H287" s="8"/>
      <c r="I287" s="8"/>
      <c r="J287" s="8"/>
      <c r="K287" s="8"/>
      <c r="L287" s="8"/>
      <c r="M287" s="8"/>
      <c r="N287" s="8"/>
      <c r="O287" s="28"/>
      <c r="P287" s="39"/>
    </row>
    <row r="288" spans="1:16" x14ac:dyDescent="0.25">
      <c r="A288" s="5"/>
      <c r="B288" s="7" t="s">
        <v>215</v>
      </c>
      <c r="C288" s="8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26"/>
      <c r="P288" s="39"/>
    </row>
    <row r="289" spans="1:16" x14ac:dyDescent="0.25">
      <c r="A289" s="5"/>
      <c r="B289" s="5" t="s">
        <v>124</v>
      </c>
      <c r="C289" s="6"/>
      <c r="D289" s="6">
        <v>7.23</v>
      </c>
      <c r="E289" s="6">
        <v>12.93</v>
      </c>
      <c r="F289" s="6">
        <v>33.590000000000003</v>
      </c>
      <c r="G289" s="6">
        <v>276.22000000000003</v>
      </c>
      <c r="H289" s="6">
        <v>0.27</v>
      </c>
      <c r="I289" s="6">
        <v>0.56999999999999995</v>
      </c>
      <c r="J289" s="6">
        <v>29.25</v>
      </c>
      <c r="K289" s="6">
        <v>0.23</v>
      </c>
      <c r="L289" s="6">
        <v>226.21</v>
      </c>
      <c r="M289" s="6">
        <v>134.07</v>
      </c>
      <c r="N289" s="6">
        <v>62.72</v>
      </c>
      <c r="O289" s="26">
        <v>1.75</v>
      </c>
      <c r="P289" s="39"/>
    </row>
    <row r="290" spans="1:16" ht="24" x14ac:dyDescent="0.25">
      <c r="A290" s="5" t="s">
        <v>123</v>
      </c>
      <c r="B290" s="5" t="s">
        <v>29</v>
      </c>
      <c r="C290" s="6">
        <v>250</v>
      </c>
      <c r="D290" s="6">
        <v>7.9</v>
      </c>
      <c r="E290" s="6">
        <v>1</v>
      </c>
      <c r="F290" s="6">
        <v>48.3</v>
      </c>
      <c r="G290" s="6">
        <v>233.8</v>
      </c>
      <c r="H290" s="6">
        <v>0.1</v>
      </c>
      <c r="I290" s="6"/>
      <c r="J290" s="6"/>
      <c r="K290" s="6">
        <v>1.3</v>
      </c>
      <c r="L290" s="6">
        <v>23</v>
      </c>
      <c r="M290" s="6">
        <v>87</v>
      </c>
      <c r="N290" s="6">
        <v>33</v>
      </c>
      <c r="O290" s="26">
        <v>1.1000000000000001</v>
      </c>
      <c r="P290" s="39"/>
    </row>
    <row r="291" spans="1:16" ht="24" x14ac:dyDescent="0.25">
      <c r="A291" s="5" t="s">
        <v>99</v>
      </c>
      <c r="B291" s="5" t="s">
        <v>286</v>
      </c>
      <c r="C291" s="6">
        <v>75</v>
      </c>
      <c r="D291" s="6">
        <v>9.6</v>
      </c>
      <c r="E291" s="6">
        <v>7.6</v>
      </c>
      <c r="F291" s="6">
        <v>24.1</v>
      </c>
      <c r="G291" s="6">
        <v>203.6</v>
      </c>
      <c r="H291" s="6">
        <v>0.13</v>
      </c>
      <c r="I291" s="6">
        <v>0.31</v>
      </c>
      <c r="J291" s="6">
        <v>52</v>
      </c>
      <c r="K291" s="6">
        <v>0.7</v>
      </c>
      <c r="L291" s="6">
        <v>209.1</v>
      </c>
      <c r="M291" s="6">
        <v>199.5</v>
      </c>
      <c r="N291" s="6">
        <v>26.9</v>
      </c>
      <c r="O291" s="26">
        <v>1.2</v>
      </c>
      <c r="P291" s="39"/>
    </row>
    <row r="292" spans="1:16" x14ac:dyDescent="0.25">
      <c r="A292" s="5"/>
      <c r="B292" s="5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26"/>
      <c r="P292" s="39"/>
    </row>
    <row r="293" spans="1:16" ht="24" x14ac:dyDescent="0.25">
      <c r="A293" s="5" t="s">
        <v>216</v>
      </c>
      <c r="B293" s="5" t="s">
        <v>48</v>
      </c>
      <c r="C293" s="6">
        <v>50</v>
      </c>
      <c r="D293" s="6">
        <v>0.53</v>
      </c>
      <c r="E293" s="5"/>
      <c r="F293" s="6">
        <v>9.4700000000000006</v>
      </c>
      <c r="G293" s="6">
        <v>40</v>
      </c>
      <c r="H293" s="6"/>
      <c r="I293" s="6">
        <v>0.27</v>
      </c>
      <c r="J293" s="6"/>
      <c r="K293" s="6"/>
      <c r="L293" s="6">
        <v>13.6</v>
      </c>
      <c r="M293" s="6">
        <v>22.13</v>
      </c>
      <c r="N293" s="6">
        <v>11.73</v>
      </c>
      <c r="O293" s="26">
        <v>2.13</v>
      </c>
      <c r="P293" s="39"/>
    </row>
    <row r="294" spans="1:16" ht="24" x14ac:dyDescent="0.25">
      <c r="A294" s="5" t="s">
        <v>64</v>
      </c>
      <c r="B294" s="5" t="s">
        <v>79</v>
      </c>
      <c r="C294" s="6">
        <v>200</v>
      </c>
      <c r="D294" s="6">
        <v>5.08</v>
      </c>
      <c r="E294" s="6">
        <v>4.5999999999999996</v>
      </c>
      <c r="F294" s="6">
        <v>0.28000000000000003</v>
      </c>
      <c r="G294" s="6">
        <v>62.84</v>
      </c>
      <c r="H294" s="6">
        <v>0.03</v>
      </c>
      <c r="I294" s="6"/>
      <c r="J294" s="6">
        <v>100</v>
      </c>
      <c r="K294" s="6">
        <v>0.24</v>
      </c>
      <c r="L294" s="6">
        <v>22</v>
      </c>
      <c r="M294" s="6">
        <v>76.8</v>
      </c>
      <c r="N294" s="6">
        <v>4.8</v>
      </c>
      <c r="O294" s="26">
        <v>1</v>
      </c>
      <c r="P294" s="39"/>
    </row>
    <row r="295" spans="1:16" s="62" customFormat="1" ht="24" x14ac:dyDescent="0.25">
      <c r="A295" s="55" t="s">
        <v>78</v>
      </c>
      <c r="B295" s="56" t="s">
        <v>32</v>
      </c>
      <c r="C295" s="55" t="s">
        <v>228</v>
      </c>
      <c r="D295" s="57">
        <f>SUM(D289:D294)</f>
        <v>30.340000000000003</v>
      </c>
      <c r="E295" s="57">
        <f t="shared" ref="E295:O295" si="20">SUM(E289:E294)</f>
        <v>26.130000000000003</v>
      </c>
      <c r="F295" s="57">
        <f t="shared" si="20"/>
        <v>115.74000000000001</v>
      </c>
      <c r="G295" s="57">
        <f t="shared" si="20"/>
        <v>816.46</v>
      </c>
      <c r="H295" s="57">
        <f t="shared" si="20"/>
        <v>0.53</v>
      </c>
      <c r="I295" s="57">
        <f t="shared" si="20"/>
        <v>1.1499999999999999</v>
      </c>
      <c r="J295" s="57">
        <f t="shared" si="20"/>
        <v>181.25</v>
      </c>
      <c r="K295" s="57">
        <f t="shared" si="20"/>
        <v>2.4699999999999998</v>
      </c>
      <c r="L295" s="57">
        <f t="shared" si="20"/>
        <v>493.91</v>
      </c>
      <c r="M295" s="57">
        <f t="shared" si="20"/>
        <v>519.5</v>
      </c>
      <c r="N295" s="57">
        <f t="shared" si="20"/>
        <v>139.15</v>
      </c>
      <c r="O295" s="66">
        <f t="shared" si="20"/>
        <v>7.18</v>
      </c>
      <c r="P295" s="61">
        <v>42.56</v>
      </c>
    </row>
    <row r="296" spans="1:16" x14ac:dyDescent="0.25">
      <c r="A296" s="5"/>
      <c r="B296" s="8" t="s">
        <v>33</v>
      </c>
      <c r="C296" s="8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26"/>
      <c r="P296" s="39"/>
    </row>
    <row r="297" spans="1:16" ht="36" x14ac:dyDescent="0.25">
      <c r="A297" s="5"/>
      <c r="B297" s="5" t="s">
        <v>219</v>
      </c>
      <c r="C297" s="6"/>
      <c r="D297" s="6">
        <v>3.7</v>
      </c>
      <c r="E297" s="6">
        <v>9.1</v>
      </c>
      <c r="F297" s="6">
        <v>4.4000000000000004</v>
      </c>
      <c r="G297" s="6">
        <v>104</v>
      </c>
      <c r="H297" s="6">
        <v>0.06</v>
      </c>
      <c r="I297" s="6">
        <v>9.83</v>
      </c>
      <c r="J297" s="6">
        <v>25</v>
      </c>
      <c r="K297" s="6">
        <v>3.88</v>
      </c>
      <c r="L297" s="6">
        <v>37.270000000000003</v>
      </c>
      <c r="M297" s="6">
        <v>65.98</v>
      </c>
      <c r="N297" s="6">
        <v>15.27</v>
      </c>
      <c r="O297" s="26">
        <v>0.82</v>
      </c>
      <c r="P297" s="39"/>
    </row>
    <row r="298" spans="1:16" ht="27" x14ac:dyDescent="0.25">
      <c r="A298" s="5" t="s">
        <v>218</v>
      </c>
      <c r="B298" s="5" t="s">
        <v>287</v>
      </c>
      <c r="C298" s="6">
        <v>250</v>
      </c>
      <c r="D298" s="6">
        <v>2.84</v>
      </c>
      <c r="E298" s="6">
        <v>4.09</v>
      </c>
      <c r="F298" s="6">
        <v>11.33</v>
      </c>
      <c r="G298" s="6">
        <v>143.5</v>
      </c>
      <c r="H298" s="6">
        <v>7.0000000000000007E-2</v>
      </c>
      <c r="I298" s="6">
        <v>5.36</v>
      </c>
      <c r="J298" s="6"/>
      <c r="K298" s="6"/>
      <c r="L298" s="6">
        <v>43.3</v>
      </c>
      <c r="M298" s="6">
        <v>79.599999999999994</v>
      </c>
      <c r="N298" s="6">
        <v>27.56</v>
      </c>
      <c r="O298" s="26">
        <v>1.38</v>
      </c>
      <c r="P298" s="39"/>
    </row>
    <row r="299" spans="1:16" ht="24" x14ac:dyDescent="0.25">
      <c r="A299" s="5" t="s">
        <v>155</v>
      </c>
      <c r="B299" s="5" t="s">
        <v>43</v>
      </c>
      <c r="C299" s="6">
        <v>200</v>
      </c>
      <c r="D299" s="6">
        <v>4.0999999999999996</v>
      </c>
      <c r="E299" s="6">
        <v>3.1</v>
      </c>
      <c r="F299" s="6">
        <v>25.5</v>
      </c>
      <c r="G299" s="6">
        <v>146.30000000000001</v>
      </c>
      <c r="H299" s="6">
        <v>1.54</v>
      </c>
      <c r="I299" s="6">
        <v>5</v>
      </c>
      <c r="J299" s="6">
        <v>44.2</v>
      </c>
      <c r="K299" s="6">
        <v>0.2</v>
      </c>
      <c r="L299" s="6">
        <v>51</v>
      </c>
      <c r="M299" s="6">
        <v>102.6</v>
      </c>
      <c r="N299" s="6">
        <v>35.6</v>
      </c>
      <c r="O299" s="26">
        <v>1.1399999999999999</v>
      </c>
      <c r="P299" s="39"/>
    </row>
    <row r="300" spans="1:16" ht="24" x14ac:dyDescent="0.25">
      <c r="A300" s="5" t="s">
        <v>222</v>
      </c>
      <c r="B300" s="5" t="s">
        <v>288</v>
      </c>
      <c r="C300" s="6" t="s">
        <v>289</v>
      </c>
      <c r="D300" s="6">
        <v>13.26</v>
      </c>
      <c r="E300" s="6">
        <v>11.23</v>
      </c>
      <c r="F300" s="6">
        <v>3.52</v>
      </c>
      <c r="G300" s="6">
        <v>185</v>
      </c>
      <c r="H300" s="6">
        <v>0.02</v>
      </c>
      <c r="I300" s="6">
        <v>8.4499999999999993</v>
      </c>
      <c r="J300" s="6">
        <v>5782</v>
      </c>
      <c r="K300" s="6"/>
      <c r="L300" s="6">
        <v>239.32</v>
      </c>
      <c r="M300" s="6">
        <v>33.21</v>
      </c>
      <c r="N300" s="6">
        <v>17.47</v>
      </c>
      <c r="O300" s="26">
        <v>5</v>
      </c>
      <c r="P300" s="39"/>
    </row>
    <row r="301" spans="1:16" ht="24" x14ac:dyDescent="0.25">
      <c r="A301" s="5" t="s">
        <v>64</v>
      </c>
      <c r="B301" s="5" t="s">
        <v>29</v>
      </c>
      <c r="C301" s="6">
        <v>150</v>
      </c>
      <c r="D301" s="6">
        <v>11.85</v>
      </c>
      <c r="E301" s="6">
        <v>1.5</v>
      </c>
      <c r="F301" s="6">
        <v>72.45</v>
      </c>
      <c r="G301" s="6">
        <v>350.7</v>
      </c>
      <c r="H301" s="6">
        <v>0.15</v>
      </c>
      <c r="I301" s="6"/>
      <c r="J301" s="6"/>
      <c r="K301" s="6">
        <v>1.95</v>
      </c>
      <c r="L301" s="6">
        <v>34.5</v>
      </c>
      <c r="M301" s="6">
        <v>130.5</v>
      </c>
      <c r="N301" s="6">
        <v>49.5</v>
      </c>
      <c r="O301" s="26">
        <v>1.65</v>
      </c>
      <c r="P301" s="39"/>
    </row>
    <row r="302" spans="1:16" ht="24" x14ac:dyDescent="0.25">
      <c r="A302" s="5" t="s">
        <v>169</v>
      </c>
      <c r="B302" s="5" t="s">
        <v>48</v>
      </c>
      <c r="C302" s="6">
        <v>130</v>
      </c>
      <c r="D302" s="6">
        <v>0.53</v>
      </c>
      <c r="E302" s="5"/>
      <c r="F302" s="6">
        <v>9.4700000000000006</v>
      </c>
      <c r="G302" s="6">
        <v>40</v>
      </c>
      <c r="H302" s="6"/>
      <c r="I302" s="6">
        <v>0.27</v>
      </c>
      <c r="J302" s="6"/>
      <c r="K302" s="6"/>
      <c r="L302" s="6">
        <v>13.6</v>
      </c>
      <c r="M302" s="6">
        <v>22.13</v>
      </c>
      <c r="N302" s="6">
        <v>11.73</v>
      </c>
      <c r="O302" s="26">
        <v>2.13</v>
      </c>
      <c r="P302" s="39"/>
    </row>
    <row r="303" spans="1:16" x14ac:dyDescent="0.25">
      <c r="A303" s="5" t="s">
        <v>28</v>
      </c>
      <c r="B303" s="5" t="s">
        <v>268</v>
      </c>
      <c r="C303" s="6">
        <v>30</v>
      </c>
      <c r="D303" s="6">
        <v>2.5</v>
      </c>
      <c r="E303" s="6">
        <v>1</v>
      </c>
      <c r="F303" s="6">
        <v>12.75</v>
      </c>
      <c r="G303" s="6">
        <v>77.7</v>
      </c>
      <c r="H303" s="6">
        <v>0.1</v>
      </c>
      <c r="I303" s="6">
        <v>0.12</v>
      </c>
      <c r="J303" s="6">
        <v>2E-3</v>
      </c>
      <c r="K303" s="6" t="s">
        <v>270</v>
      </c>
      <c r="L303" s="6">
        <v>37.5</v>
      </c>
      <c r="M303" s="6">
        <v>12</v>
      </c>
      <c r="N303" s="6">
        <v>0.8</v>
      </c>
      <c r="O303" s="26"/>
      <c r="P303" s="39"/>
    </row>
    <row r="304" spans="1:16" s="62" customFormat="1" ht="24" x14ac:dyDescent="0.25">
      <c r="A304" s="55" t="s">
        <v>64</v>
      </c>
      <c r="B304" s="56" t="s">
        <v>32</v>
      </c>
      <c r="C304" s="67">
        <v>200</v>
      </c>
      <c r="D304" s="57">
        <f>SUM(D297:D303)</f>
        <v>38.78</v>
      </c>
      <c r="E304" s="57">
        <f t="shared" ref="E304:O304" si="21">SUM(E297:E303)</f>
        <v>30.02</v>
      </c>
      <c r="F304" s="57">
        <f t="shared" si="21"/>
        <v>139.42000000000002</v>
      </c>
      <c r="G304" s="57">
        <f t="shared" si="21"/>
        <v>1047.2</v>
      </c>
      <c r="H304" s="57">
        <f t="shared" si="21"/>
        <v>1.94</v>
      </c>
      <c r="I304" s="57">
        <f t="shared" si="21"/>
        <v>29.03</v>
      </c>
      <c r="J304" s="57">
        <f t="shared" si="21"/>
        <v>5851.2020000000002</v>
      </c>
      <c r="K304" s="57">
        <f t="shared" si="21"/>
        <v>6.03</v>
      </c>
      <c r="L304" s="57">
        <f t="shared" si="21"/>
        <v>456.49</v>
      </c>
      <c r="M304" s="57">
        <f t="shared" si="21"/>
        <v>446.02</v>
      </c>
      <c r="N304" s="57">
        <f t="shared" si="21"/>
        <v>157.93</v>
      </c>
      <c r="O304" s="66">
        <f t="shared" si="21"/>
        <v>12.120000000000001</v>
      </c>
      <c r="P304" s="61">
        <v>77.540000000000006</v>
      </c>
    </row>
    <row r="305" spans="1:16" hidden="1" x14ac:dyDescent="0.25">
      <c r="A305" s="5"/>
      <c r="B305" s="8"/>
      <c r="C305" s="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26"/>
      <c r="P305" s="39"/>
    </row>
    <row r="306" spans="1:16" hidden="1" x14ac:dyDescent="0.25">
      <c r="A306" s="5"/>
      <c r="B306" s="5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26"/>
      <c r="P306" s="39"/>
    </row>
    <row r="307" spans="1:16" hidden="1" x14ac:dyDescent="0.25">
      <c r="A307" s="5"/>
      <c r="B307" s="5"/>
      <c r="C307" s="6"/>
      <c r="D307" s="6"/>
      <c r="E307" s="6"/>
      <c r="F307" s="6"/>
      <c r="G307" s="6"/>
      <c r="H307" s="6"/>
      <c r="I307" s="18"/>
      <c r="J307" s="6"/>
      <c r="K307" s="6"/>
      <c r="L307" s="18"/>
      <c r="M307" s="6"/>
      <c r="N307" s="6"/>
      <c r="O307" s="26"/>
      <c r="P307" s="39"/>
    </row>
    <row r="308" spans="1:16" hidden="1" x14ac:dyDescent="0.25">
      <c r="A308" s="5"/>
      <c r="B308" s="7"/>
      <c r="C308" s="6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28"/>
      <c r="P308" s="39"/>
    </row>
    <row r="309" spans="1:16" hidden="1" x14ac:dyDescent="0.25">
      <c r="A309" s="5"/>
      <c r="B309" s="7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26"/>
      <c r="P309" s="39"/>
    </row>
    <row r="310" spans="1:16" hidden="1" x14ac:dyDescent="0.25">
      <c r="A310" s="10"/>
      <c r="B310" s="10"/>
      <c r="C310" s="11"/>
      <c r="D310" s="9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26"/>
      <c r="P310" s="39"/>
    </row>
    <row r="311" spans="1:16" hidden="1" x14ac:dyDescent="0.25">
      <c r="A311" s="5"/>
      <c r="B311" s="5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26"/>
      <c r="P311" s="39"/>
    </row>
    <row r="312" spans="1:16" hidden="1" x14ac:dyDescent="0.25">
      <c r="A312" s="5"/>
      <c r="B312" s="5"/>
      <c r="C312" s="6"/>
      <c r="D312" s="6"/>
      <c r="E312" s="5"/>
      <c r="F312" s="6"/>
      <c r="G312" s="6"/>
      <c r="H312" s="6"/>
      <c r="I312" s="6"/>
      <c r="J312" s="6"/>
      <c r="K312" s="6"/>
      <c r="L312" s="6"/>
      <c r="M312" s="6"/>
      <c r="N312" s="6"/>
      <c r="O312" s="26"/>
      <c r="P312" s="39"/>
    </row>
    <row r="313" spans="1:16" hidden="1" x14ac:dyDescent="0.25">
      <c r="A313" s="5"/>
      <c r="B313" s="5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26"/>
      <c r="P313" s="39"/>
    </row>
    <row r="314" spans="1:16" hidden="1" x14ac:dyDescent="0.25">
      <c r="A314" s="5"/>
      <c r="B314" s="5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26"/>
      <c r="P314" s="39"/>
    </row>
    <row r="315" spans="1:16" hidden="1" x14ac:dyDescent="0.25">
      <c r="A315" s="5"/>
      <c r="B315" s="5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26"/>
      <c r="P315" s="39"/>
    </row>
    <row r="316" spans="1:16" hidden="1" x14ac:dyDescent="0.25">
      <c r="A316" s="5"/>
      <c r="B316" s="5"/>
      <c r="C316" s="6"/>
      <c r="D316" s="6"/>
      <c r="E316" s="6"/>
      <c r="F316" s="6"/>
      <c r="G316" s="18"/>
      <c r="H316" s="6"/>
      <c r="I316" s="6"/>
      <c r="J316" s="6"/>
      <c r="K316" s="6"/>
      <c r="L316" s="6"/>
      <c r="M316" s="6"/>
      <c r="N316" s="6"/>
      <c r="O316" s="26"/>
      <c r="P316" s="39"/>
    </row>
    <row r="317" spans="1:16" hidden="1" x14ac:dyDescent="0.25">
      <c r="A317" s="5"/>
      <c r="B317" s="7"/>
      <c r="C317" s="6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28"/>
      <c r="P317" s="39"/>
    </row>
    <row r="318" spans="1:16" hidden="1" x14ac:dyDescent="0.25">
      <c r="A318" s="5"/>
      <c r="B318" s="7" t="s">
        <v>262</v>
      </c>
      <c r="C318" s="8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26"/>
      <c r="P318" s="39"/>
    </row>
    <row r="319" spans="1:16" hidden="1" x14ac:dyDescent="0.25">
      <c r="A319" s="5"/>
      <c r="B319" s="5" t="s">
        <v>290</v>
      </c>
      <c r="C319" s="6">
        <v>165</v>
      </c>
      <c r="D319" s="6">
        <v>7.23</v>
      </c>
      <c r="E319" s="6">
        <v>12.93</v>
      </c>
      <c r="F319" s="6">
        <v>33.590000000000003</v>
      </c>
      <c r="G319" s="6">
        <v>276.22000000000003</v>
      </c>
      <c r="H319" s="6">
        <v>0.27</v>
      </c>
      <c r="I319" s="6">
        <v>0.56999999999999995</v>
      </c>
      <c r="J319" s="6">
        <v>29.25</v>
      </c>
      <c r="K319" s="6">
        <v>0.23</v>
      </c>
      <c r="L319" s="6">
        <v>226.21</v>
      </c>
      <c r="M319" s="6">
        <v>134.07</v>
      </c>
      <c r="N319" s="6">
        <v>62.72</v>
      </c>
      <c r="O319" s="26">
        <v>1.75</v>
      </c>
      <c r="P319" s="39"/>
    </row>
    <row r="320" spans="1:16" ht="24" hidden="1" x14ac:dyDescent="0.25">
      <c r="A320" s="5" t="s">
        <v>123</v>
      </c>
      <c r="B320" s="5" t="s">
        <v>29</v>
      </c>
      <c r="C320" s="6">
        <v>250</v>
      </c>
      <c r="D320" s="6">
        <v>7.9</v>
      </c>
      <c r="E320" s="6">
        <v>1</v>
      </c>
      <c r="F320" s="6">
        <v>48.3</v>
      </c>
      <c r="G320" s="6">
        <v>233.8</v>
      </c>
      <c r="H320" s="6">
        <v>0.1</v>
      </c>
      <c r="I320" s="6"/>
      <c r="J320" s="6"/>
      <c r="K320" s="6">
        <v>1.3</v>
      </c>
      <c r="L320" s="6">
        <v>23</v>
      </c>
      <c r="M320" s="6">
        <v>87</v>
      </c>
      <c r="N320" s="6">
        <v>33</v>
      </c>
      <c r="O320" s="26">
        <v>1.1000000000000001</v>
      </c>
      <c r="P320" s="39"/>
    </row>
    <row r="321" spans="1:16" hidden="1" x14ac:dyDescent="0.25">
      <c r="A321" s="5" t="s">
        <v>28</v>
      </c>
      <c r="B321" s="5"/>
      <c r="C321" s="6"/>
      <c r="D321" s="6"/>
      <c r="E321" s="6"/>
      <c r="F321" s="6"/>
      <c r="G321" s="6"/>
      <c r="H321" s="6"/>
      <c r="I321" s="6"/>
      <c r="J321" s="18"/>
      <c r="K321" s="6"/>
      <c r="L321" s="6"/>
      <c r="M321" s="6"/>
      <c r="N321" s="6"/>
      <c r="O321" s="26">
        <v>0.16</v>
      </c>
      <c r="P321" s="39"/>
    </row>
    <row r="322" spans="1:16" hidden="1" x14ac:dyDescent="0.25">
      <c r="A322" s="5" t="s">
        <v>28</v>
      </c>
      <c r="B322" s="5" t="s">
        <v>291</v>
      </c>
      <c r="C322" s="6">
        <v>50</v>
      </c>
      <c r="D322" s="6">
        <v>3.42</v>
      </c>
      <c r="E322" s="6">
        <v>3.25</v>
      </c>
      <c r="F322" s="6">
        <v>18.66</v>
      </c>
      <c r="G322" s="6">
        <v>119.17</v>
      </c>
      <c r="H322" s="6">
        <v>0.03</v>
      </c>
      <c r="I322" s="6">
        <v>0.01</v>
      </c>
      <c r="J322" s="6">
        <v>11.9</v>
      </c>
      <c r="K322" s="6">
        <v>0.53</v>
      </c>
      <c r="L322" s="6">
        <v>15.18</v>
      </c>
      <c r="M322" s="6">
        <v>30.89</v>
      </c>
      <c r="N322" s="6">
        <v>4.88</v>
      </c>
      <c r="O322" s="26">
        <v>0.36</v>
      </c>
      <c r="P322" s="39"/>
    </row>
    <row r="323" spans="1:16" ht="24" hidden="1" x14ac:dyDescent="0.25">
      <c r="A323" s="5" t="s">
        <v>216</v>
      </c>
      <c r="B323" s="5" t="s">
        <v>48</v>
      </c>
      <c r="C323" s="6">
        <v>50</v>
      </c>
      <c r="D323" s="6">
        <v>0.53</v>
      </c>
      <c r="E323" s="5"/>
      <c r="F323" s="6">
        <v>9.4700000000000006</v>
      </c>
      <c r="G323" s="6">
        <v>40</v>
      </c>
      <c r="H323" s="6"/>
      <c r="I323" s="6">
        <v>0.27</v>
      </c>
      <c r="J323" s="6"/>
      <c r="K323" s="6"/>
      <c r="L323" s="6">
        <v>13.6</v>
      </c>
      <c r="M323" s="6">
        <v>22.13</v>
      </c>
      <c r="N323" s="6">
        <v>11.73</v>
      </c>
      <c r="O323" s="26">
        <v>2.13</v>
      </c>
      <c r="P323" s="39"/>
    </row>
    <row r="324" spans="1:16" hidden="1" x14ac:dyDescent="0.25">
      <c r="A324" s="5"/>
      <c r="B324" s="5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26"/>
      <c r="P324" s="39"/>
    </row>
    <row r="325" spans="1:16" ht="24" hidden="1" x14ac:dyDescent="0.25">
      <c r="A325" s="5" t="s">
        <v>78</v>
      </c>
      <c r="B325" s="7" t="s">
        <v>32</v>
      </c>
      <c r="C325" s="5" t="s">
        <v>228</v>
      </c>
      <c r="D325" s="8">
        <f>SUM(D319:D324)</f>
        <v>19.080000000000002</v>
      </c>
      <c r="E325" s="8">
        <f t="shared" ref="E325:O325" si="22">SUM(E319:E324)</f>
        <v>17.18</v>
      </c>
      <c r="F325" s="8">
        <f t="shared" si="22"/>
        <v>110.02</v>
      </c>
      <c r="G325" s="8">
        <f t="shared" si="22"/>
        <v>669.19</v>
      </c>
      <c r="H325" s="8">
        <f t="shared" si="22"/>
        <v>0.4</v>
      </c>
      <c r="I325" s="8">
        <f t="shared" si="22"/>
        <v>0.85</v>
      </c>
      <c r="J325" s="8">
        <f t="shared" si="22"/>
        <v>41.15</v>
      </c>
      <c r="K325" s="8">
        <f t="shared" si="22"/>
        <v>2.06</v>
      </c>
      <c r="L325" s="8">
        <f t="shared" si="22"/>
        <v>277.99</v>
      </c>
      <c r="M325" s="8">
        <f t="shared" si="22"/>
        <v>274.08999999999997</v>
      </c>
      <c r="N325" s="8">
        <f t="shared" si="22"/>
        <v>112.33</v>
      </c>
      <c r="O325" s="28">
        <f t="shared" si="22"/>
        <v>5.5</v>
      </c>
      <c r="P325" s="39">
        <v>42.56</v>
      </c>
    </row>
    <row r="326" spans="1:16" hidden="1" x14ac:dyDescent="0.25">
      <c r="A326" s="5"/>
      <c r="B326" s="8" t="s">
        <v>33</v>
      </c>
      <c r="C326" s="8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26"/>
      <c r="P326" s="39"/>
    </row>
    <row r="327" spans="1:16" hidden="1" x14ac:dyDescent="0.25">
      <c r="A327" s="5"/>
      <c r="B327" s="5" t="s">
        <v>293</v>
      </c>
      <c r="C327" s="6"/>
      <c r="D327" s="6">
        <v>3.7</v>
      </c>
      <c r="E327" s="6">
        <v>9.1</v>
      </c>
      <c r="F327" s="6">
        <v>4.4000000000000004</v>
      </c>
      <c r="G327" s="6">
        <v>104</v>
      </c>
      <c r="H327" s="6">
        <v>0.06</v>
      </c>
      <c r="I327" s="6">
        <v>9.83</v>
      </c>
      <c r="J327" s="6">
        <v>25</v>
      </c>
      <c r="K327" s="6">
        <v>3.88</v>
      </c>
      <c r="L327" s="6">
        <v>37.270000000000003</v>
      </c>
      <c r="M327" s="6">
        <v>65.98</v>
      </c>
      <c r="N327" s="6">
        <v>15.27</v>
      </c>
      <c r="O327" s="26"/>
      <c r="P327" s="39"/>
    </row>
    <row r="328" spans="1:16" ht="27" hidden="1" x14ac:dyDescent="0.25">
      <c r="A328" s="5" t="s">
        <v>218</v>
      </c>
      <c r="B328" s="5" t="s">
        <v>292</v>
      </c>
      <c r="C328" s="6">
        <v>250</v>
      </c>
      <c r="D328" s="6">
        <v>2.84</v>
      </c>
      <c r="E328" s="6">
        <v>4.09</v>
      </c>
      <c r="F328" s="6">
        <v>11.33</v>
      </c>
      <c r="G328" s="6">
        <v>102.2</v>
      </c>
      <c r="H328" s="6">
        <v>7.0000000000000007E-2</v>
      </c>
      <c r="I328" s="6">
        <v>5.36</v>
      </c>
      <c r="J328" s="6"/>
      <c r="K328" s="6"/>
      <c r="L328" s="6">
        <v>43.3</v>
      </c>
      <c r="M328" s="6">
        <v>79.599999999999994</v>
      </c>
      <c r="N328" s="6">
        <v>27.56</v>
      </c>
      <c r="O328" s="26">
        <v>1.38</v>
      </c>
      <c r="P328" s="39"/>
    </row>
    <row r="329" spans="1:16" ht="24" hidden="1" x14ac:dyDescent="0.25">
      <c r="A329" s="5" t="s">
        <v>220</v>
      </c>
      <c r="B329" s="5" t="s">
        <v>37</v>
      </c>
      <c r="C329" s="6">
        <v>200</v>
      </c>
      <c r="D329" s="6">
        <v>6.8</v>
      </c>
      <c r="E329" s="6">
        <v>10</v>
      </c>
      <c r="F329" s="6">
        <v>38</v>
      </c>
      <c r="G329" s="6">
        <v>269.2</v>
      </c>
      <c r="H329" s="6">
        <v>0.08</v>
      </c>
      <c r="I329" s="6"/>
      <c r="J329" s="6"/>
      <c r="K329" s="6">
        <v>2.6</v>
      </c>
      <c r="L329" s="6">
        <v>16</v>
      </c>
      <c r="M329" s="6">
        <v>46</v>
      </c>
      <c r="N329" s="6">
        <v>10</v>
      </c>
      <c r="O329" s="26">
        <v>1.1399999999999999</v>
      </c>
      <c r="P329" s="39"/>
    </row>
    <row r="330" spans="1:16" ht="24" hidden="1" x14ac:dyDescent="0.25">
      <c r="A330" s="5" t="s">
        <v>222</v>
      </c>
      <c r="B330" s="5" t="s">
        <v>294</v>
      </c>
      <c r="C330" s="6">
        <v>100</v>
      </c>
      <c r="D330" s="6">
        <v>13.26</v>
      </c>
      <c r="E330" s="6">
        <v>11.23</v>
      </c>
      <c r="F330" s="6">
        <v>3.52</v>
      </c>
      <c r="G330" s="6">
        <v>185</v>
      </c>
      <c r="H330" s="6">
        <v>0.02</v>
      </c>
      <c r="I330" s="6">
        <v>8.4499999999999993</v>
      </c>
      <c r="J330" s="6">
        <v>5782</v>
      </c>
      <c r="K330" s="6"/>
      <c r="L330" s="6">
        <v>239.32</v>
      </c>
      <c r="M330" s="6">
        <v>33.21</v>
      </c>
      <c r="N330" s="6">
        <v>17.47</v>
      </c>
      <c r="O330" s="26">
        <v>5</v>
      </c>
      <c r="P330" s="39"/>
    </row>
    <row r="331" spans="1:16" ht="24" hidden="1" x14ac:dyDescent="0.25">
      <c r="A331" s="5" t="s">
        <v>224</v>
      </c>
      <c r="B331" s="5" t="s">
        <v>29</v>
      </c>
      <c r="C331" s="6">
        <v>100</v>
      </c>
      <c r="D331" s="6">
        <v>11.85</v>
      </c>
      <c r="E331" s="6">
        <v>1.5</v>
      </c>
      <c r="F331" s="6">
        <v>72.45</v>
      </c>
      <c r="G331" s="6">
        <v>350.7</v>
      </c>
      <c r="H331" s="6">
        <v>0.15</v>
      </c>
      <c r="I331" s="6"/>
      <c r="J331" s="6"/>
      <c r="K331" s="6">
        <v>1.95</v>
      </c>
      <c r="L331" s="6">
        <v>34.5</v>
      </c>
      <c r="M331" s="6">
        <v>130.5</v>
      </c>
      <c r="N331" s="6">
        <v>49.5</v>
      </c>
      <c r="O331" s="26">
        <v>1.65</v>
      </c>
      <c r="P331" s="39"/>
    </row>
    <row r="332" spans="1:16" hidden="1" x14ac:dyDescent="0.25">
      <c r="A332" s="5" t="s">
        <v>28</v>
      </c>
      <c r="B332" s="5" t="s">
        <v>48</v>
      </c>
      <c r="C332" s="6">
        <v>150</v>
      </c>
      <c r="D332" s="6">
        <v>0.53</v>
      </c>
      <c r="E332" s="5"/>
      <c r="F332" s="6">
        <v>9.4700000000000006</v>
      </c>
      <c r="G332" s="6">
        <v>40</v>
      </c>
      <c r="H332" s="6"/>
      <c r="I332" s="6">
        <v>0.27</v>
      </c>
      <c r="J332" s="6"/>
      <c r="K332" s="6"/>
      <c r="L332" s="6">
        <v>13.6</v>
      </c>
      <c r="M332" s="6">
        <v>22.13</v>
      </c>
      <c r="N332" s="6">
        <v>11.73</v>
      </c>
      <c r="O332" s="26">
        <v>2.13</v>
      </c>
      <c r="P332" s="39"/>
    </row>
    <row r="333" spans="1:16" ht="24" hidden="1" x14ac:dyDescent="0.25">
      <c r="A333" s="5" t="s">
        <v>64</v>
      </c>
      <c r="B333" s="7" t="s">
        <v>32</v>
      </c>
      <c r="C333" s="6">
        <v>200</v>
      </c>
      <c r="D333" s="8">
        <f>SUM(D327:D332)</f>
        <v>38.980000000000004</v>
      </c>
      <c r="E333" s="8">
        <f t="shared" ref="E333:O333" si="23">SUM(E327:E332)</f>
        <v>35.92</v>
      </c>
      <c r="F333" s="8">
        <f t="shared" si="23"/>
        <v>139.17000000000002</v>
      </c>
      <c r="G333" s="8">
        <f t="shared" si="23"/>
        <v>1051.0999999999999</v>
      </c>
      <c r="H333" s="8">
        <f t="shared" si="23"/>
        <v>0.38</v>
      </c>
      <c r="I333" s="8">
        <f t="shared" si="23"/>
        <v>23.91</v>
      </c>
      <c r="J333" s="8">
        <f t="shared" si="23"/>
        <v>5807</v>
      </c>
      <c r="K333" s="8">
        <f t="shared" si="23"/>
        <v>8.43</v>
      </c>
      <c r="L333" s="8">
        <f t="shared" si="23"/>
        <v>383.99</v>
      </c>
      <c r="M333" s="8">
        <f t="shared" si="23"/>
        <v>377.41999999999996</v>
      </c>
      <c r="N333" s="8">
        <f t="shared" si="23"/>
        <v>131.53</v>
      </c>
      <c r="O333" s="28">
        <f t="shared" si="23"/>
        <v>11.3</v>
      </c>
      <c r="P333" s="39">
        <v>77.540000000000006</v>
      </c>
    </row>
    <row r="334" spans="1:16" hidden="1" x14ac:dyDescent="0.25">
      <c r="A334" s="5"/>
      <c r="B334" s="8"/>
      <c r="C334" s="8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26"/>
      <c r="P334" s="39"/>
    </row>
    <row r="335" spans="1:16" hidden="1" x14ac:dyDescent="0.25">
      <c r="A335" s="5"/>
      <c r="B335" s="5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26"/>
      <c r="P335" s="39"/>
    </row>
    <row r="336" spans="1:16" hidden="1" x14ac:dyDescent="0.25">
      <c r="A336" s="5"/>
      <c r="B336" s="5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26"/>
      <c r="P336" s="39"/>
    </row>
    <row r="337" spans="1:16" hidden="1" x14ac:dyDescent="0.25">
      <c r="A337" s="5"/>
      <c r="B337" s="7"/>
      <c r="C337" s="6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28"/>
      <c r="P337" s="39"/>
    </row>
    <row r="338" spans="1:16" hidden="1" x14ac:dyDescent="0.25">
      <c r="A338" s="5"/>
      <c r="B338" s="7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26"/>
      <c r="P338" s="39"/>
    </row>
    <row r="339" spans="1:16" hidden="1" x14ac:dyDescent="0.25">
      <c r="A339" s="5"/>
      <c r="B339" s="5"/>
      <c r="C339" s="6"/>
      <c r="D339" s="5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26"/>
      <c r="P339" s="39"/>
    </row>
    <row r="340" spans="1:16" hidden="1" x14ac:dyDescent="0.25">
      <c r="A340" s="5"/>
      <c r="B340" s="5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26"/>
      <c r="P340" s="39"/>
    </row>
    <row r="341" spans="1:16" hidden="1" x14ac:dyDescent="0.25">
      <c r="A341" s="5"/>
      <c r="B341" s="5"/>
      <c r="C341" s="6"/>
      <c r="D341" s="6"/>
      <c r="E341" s="5"/>
      <c r="F341" s="6"/>
      <c r="G341" s="6"/>
      <c r="H341" s="6"/>
      <c r="I341" s="6"/>
      <c r="J341" s="6"/>
      <c r="K341" s="6"/>
      <c r="L341" s="6"/>
      <c r="M341" s="6"/>
      <c r="N341" s="6"/>
      <c r="O341" s="26"/>
      <c r="P341" s="39"/>
    </row>
    <row r="342" spans="1:16" hidden="1" x14ac:dyDescent="0.25">
      <c r="A342" s="5"/>
      <c r="B342" s="5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26"/>
      <c r="P342" s="39"/>
    </row>
    <row r="343" spans="1:16" hidden="1" x14ac:dyDescent="0.25">
      <c r="A343" s="5"/>
      <c r="B343" s="5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26"/>
      <c r="P343" s="39"/>
    </row>
    <row r="344" spans="1:16" hidden="1" x14ac:dyDescent="0.25">
      <c r="A344" s="5"/>
      <c r="B344" s="5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26"/>
      <c r="P344" s="39"/>
    </row>
    <row r="345" spans="1:16" hidden="1" x14ac:dyDescent="0.25">
      <c r="A345" s="5"/>
      <c r="B345" s="5"/>
      <c r="C345" s="6"/>
      <c r="D345" s="6"/>
      <c r="E345" s="6"/>
      <c r="F345" s="6"/>
      <c r="G345" s="18"/>
      <c r="H345" s="6"/>
      <c r="I345" s="6"/>
      <c r="J345" s="6"/>
      <c r="K345" s="6"/>
      <c r="L345" s="6"/>
      <c r="M345" s="6"/>
      <c r="N345" s="6"/>
      <c r="O345" s="26"/>
      <c r="P345" s="39"/>
    </row>
    <row r="346" spans="1:16" hidden="1" x14ac:dyDescent="0.25">
      <c r="A346" s="5"/>
      <c r="B346" s="7"/>
      <c r="C346" s="6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28"/>
      <c r="P346" s="39"/>
    </row>
    <row r="347" spans="1:16" hidden="1" x14ac:dyDescent="0.25">
      <c r="A347" s="5"/>
      <c r="B347" s="21"/>
      <c r="C347" s="8"/>
      <c r="D347" s="22"/>
      <c r="E347" s="22"/>
      <c r="F347" s="22"/>
      <c r="G347" s="45"/>
      <c r="H347" s="22"/>
      <c r="I347" s="22"/>
      <c r="J347" s="22"/>
      <c r="K347" s="22"/>
      <c r="L347" s="22"/>
      <c r="M347" s="22"/>
      <c r="N347" s="22"/>
      <c r="O347" s="30"/>
      <c r="P347" s="39"/>
    </row>
    <row r="348" spans="1:16" hidden="1" x14ac:dyDescent="0.25">
      <c r="A348" s="50"/>
      <c r="B348" s="7" t="s">
        <v>263</v>
      </c>
      <c r="C348" s="22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26"/>
      <c r="P348" s="39"/>
    </row>
    <row r="349" spans="1:16" ht="24" hidden="1" x14ac:dyDescent="0.25">
      <c r="A349" s="5"/>
      <c r="B349" s="5" t="s">
        <v>295</v>
      </c>
      <c r="C349" s="6"/>
      <c r="D349" s="6">
        <v>7.23</v>
      </c>
      <c r="E349" s="6">
        <v>12.93</v>
      </c>
      <c r="F349" s="6">
        <v>33.590000000000003</v>
      </c>
      <c r="G349" s="6">
        <v>276.22000000000003</v>
      </c>
      <c r="H349" s="6">
        <v>0.27</v>
      </c>
      <c r="I349" s="6">
        <v>0.56999999999999995</v>
      </c>
      <c r="J349" s="6">
        <v>29.25</v>
      </c>
      <c r="K349" s="6">
        <v>0.23</v>
      </c>
      <c r="L349" s="6">
        <v>226.21</v>
      </c>
      <c r="M349" s="6">
        <v>134.07</v>
      </c>
      <c r="N349" s="6">
        <v>62.72</v>
      </c>
      <c r="O349" s="26">
        <v>1.75</v>
      </c>
      <c r="P349" s="39"/>
    </row>
    <row r="350" spans="1:16" ht="24" hidden="1" x14ac:dyDescent="0.25">
      <c r="A350" s="5" t="s">
        <v>123</v>
      </c>
      <c r="B350" s="5" t="s">
        <v>29</v>
      </c>
      <c r="C350" s="6">
        <v>250</v>
      </c>
      <c r="D350" s="6">
        <v>7.9</v>
      </c>
      <c r="E350" s="6">
        <v>1</v>
      </c>
      <c r="F350" s="6">
        <v>48.3</v>
      </c>
      <c r="G350" s="6">
        <v>233.8</v>
      </c>
      <c r="H350" s="6">
        <v>0.1</v>
      </c>
      <c r="I350" s="6"/>
      <c r="J350" s="6"/>
      <c r="K350" s="6">
        <v>1.3</v>
      </c>
      <c r="L350" s="6">
        <v>23</v>
      </c>
      <c r="M350" s="6">
        <v>87</v>
      </c>
      <c r="N350" s="6">
        <v>33</v>
      </c>
      <c r="O350" s="26">
        <v>1.1000000000000001</v>
      </c>
      <c r="P350" s="39"/>
    </row>
    <row r="351" spans="1:16" ht="24" hidden="1" x14ac:dyDescent="0.25">
      <c r="A351" s="5" t="s">
        <v>76</v>
      </c>
      <c r="B351" s="5" t="s">
        <v>77</v>
      </c>
      <c r="C351" s="6">
        <v>10</v>
      </c>
      <c r="D351" s="6">
        <v>0.08</v>
      </c>
      <c r="E351" s="6">
        <v>7.25</v>
      </c>
      <c r="F351" s="6">
        <v>0.13</v>
      </c>
      <c r="G351" s="6">
        <v>66</v>
      </c>
      <c r="H351" s="6"/>
      <c r="I351" s="6"/>
      <c r="J351" s="6">
        <v>40</v>
      </c>
      <c r="K351" s="6"/>
      <c r="L351" s="6">
        <v>2.4</v>
      </c>
      <c r="M351" s="6">
        <v>3</v>
      </c>
      <c r="N351" s="6"/>
      <c r="O351" s="26">
        <v>0.02</v>
      </c>
      <c r="P351" s="23"/>
    </row>
    <row r="352" spans="1:16" ht="24" hidden="1" x14ac:dyDescent="0.25">
      <c r="A352" s="5" t="s">
        <v>52</v>
      </c>
      <c r="B352" s="5" t="s">
        <v>296</v>
      </c>
      <c r="C352" s="6">
        <v>20</v>
      </c>
      <c r="D352" s="6">
        <v>4.17</v>
      </c>
      <c r="E352" s="6">
        <v>1.6</v>
      </c>
      <c r="F352" s="6">
        <v>22.4</v>
      </c>
      <c r="G352" s="6">
        <v>120.83</v>
      </c>
      <c r="H352" s="6">
        <v>7.0000000000000007E-2</v>
      </c>
      <c r="I352" s="6"/>
      <c r="J352" s="6"/>
      <c r="K352" s="6"/>
      <c r="L352" s="6">
        <v>11.25</v>
      </c>
      <c r="M352" s="6">
        <v>38.409999999999997</v>
      </c>
      <c r="N352" s="6">
        <v>16.16</v>
      </c>
      <c r="O352" s="26">
        <v>0.73</v>
      </c>
      <c r="P352" s="39"/>
    </row>
    <row r="353" spans="1:16" hidden="1" x14ac:dyDescent="0.25">
      <c r="A353" s="5"/>
      <c r="B353" s="5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26"/>
      <c r="P353" s="39"/>
    </row>
    <row r="354" spans="1:16" ht="24" hidden="1" x14ac:dyDescent="0.25">
      <c r="A354" s="5" t="s">
        <v>216</v>
      </c>
      <c r="B354" s="5" t="s">
        <v>48</v>
      </c>
      <c r="C354" s="6">
        <v>50</v>
      </c>
      <c r="D354" s="6">
        <v>0.53</v>
      </c>
      <c r="E354" s="5"/>
      <c r="F354" s="6">
        <v>9.4700000000000006</v>
      </c>
      <c r="G354" s="6">
        <v>40</v>
      </c>
      <c r="H354" s="6"/>
      <c r="I354" s="6">
        <v>0.27</v>
      </c>
      <c r="J354" s="6"/>
      <c r="K354" s="6"/>
      <c r="L354" s="6">
        <v>13.6</v>
      </c>
      <c r="M354" s="6">
        <v>22.13</v>
      </c>
      <c r="N354" s="6">
        <v>11.73</v>
      </c>
      <c r="O354" s="26">
        <v>2.13</v>
      </c>
      <c r="P354" s="39"/>
    </row>
    <row r="355" spans="1:16" ht="24" hidden="1" x14ac:dyDescent="0.25">
      <c r="A355" s="5" t="s">
        <v>78</v>
      </c>
      <c r="B355" s="7" t="s">
        <v>32</v>
      </c>
      <c r="C355" s="5" t="s">
        <v>228</v>
      </c>
      <c r="D355" s="8">
        <f t="shared" ref="D355:O355" si="24">SUM(D349:D354)</f>
        <v>19.910000000000004</v>
      </c>
      <c r="E355" s="8">
        <f t="shared" si="24"/>
        <v>22.78</v>
      </c>
      <c r="F355" s="8">
        <f t="shared" si="24"/>
        <v>113.88999999999999</v>
      </c>
      <c r="G355" s="8">
        <f t="shared" si="24"/>
        <v>736.85</v>
      </c>
      <c r="H355" s="8">
        <f t="shared" si="24"/>
        <v>0.44</v>
      </c>
      <c r="I355" s="8">
        <f t="shared" si="24"/>
        <v>0.84</v>
      </c>
      <c r="J355" s="8">
        <f t="shared" si="24"/>
        <v>69.25</v>
      </c>
      <c r="K355" s="8">
        <f t="shared" si="24"/>
        <v>1.53</v>
      </c>
      <c r="L355" s="8">
        <f t="shared" si="24"/>
        <v>276.46000000000004</v>
      </c>
      <c r="M355" s="8">
        <f t="shared" si="24"/>
        <v>284.61</v>
      </c>
      <c r="N355" s="8">
        <f t="shared" si="24"/>
        <v>123.61</v>
      </c>
      <c r="O355" s="28">
        <f t="shared" si="24"/>
        <v>5.73</v>
      </c>
      <c r="P355" s="39">
        <v>42.56</v>
      </c>
    </row>
    <row r="356" spans="1:16" hidden="1" x14ac:dyDescent="0.25">
      <c r="A356" s="5"/>
      <c r="B356" s="8" t="s">
        <v>33</v>
      </c>
      <c r="C356" s="8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26"/>
      <c r="P356" s="39"/>
    </row>
    <row r="357" spans="1:16" hidden="1" x14ac:dyDescent="0.25">
      <c r="A357" s="5"/>
      <c r="B357" s="5" t="s">
        <v>297</v>
      </c>
      <c r="C357" s="6">
        <v>100</v>
      </c>
      <c r="D357" s="6">
        <v>3.7</v>
      </c>
      <c r="E357" s="6">
        <v>9.1</v>
      </c>
      <c r="F357" s="6">
        <v>4.4000000000000004</v>
      </c>
      <c r="G357" s="6">
        <v>104</v>
      </c>
      <c r="H357" s="6">
        <v>0.06</v>
      </c>
      <c r="I357" s="6">
        <v>9.83</v>
      </c>
      <c r="J357" s="6">
        <v>25</v>
      </c>
      <c r="K357" s="6">
        <v>3.88</v>
      </c>
      <c r="L357" s="6">
        <v>37.270000000000003</v>
      </c>
      <c r="M357" s="6">
        <v>65.98</v>
      </c>
      <c r="N357" s="6">
        <v>15.27</v>
      </c>
      <c r="O357" s="26">
        <v>0.82</v>
      </c>
      <c r="P357" s="39"/>
    </row>
    <row r="358" spans="1:16" ht="27" hidden="1" x14ac:dyDescent="0.25">
      <c r="A358" s="5" t="s">
        <v>218</v>
      </c>
      <c r="B358" s="5" t="s">
        <v>298</v>
      </c>
      <c r="C358" s="6">
        <v>200</v>
      </c>
      <c r="D358" s="6">
        <v>2.84</v>
      </c>
      <c r="E358" s="6">
        <v>4.09</v>
      </c>
      <c r="F358" s="6">
        <v>11.33</v>
      </c>
      <c r="G358" s="6">
        <v>102.2</v>
      </c>
      <c r="H358" s="6">
        <v>7.0000000000000007E-2</v>
      </c>
      <c r="I358" s="6">
        <v>5.36</v>
      </c>
      <c r="J358" s="6"/>
      <c r="K358" s="6"/>
      <c r="L358" s="6">
        <v>43.3</v>
      </c>
      <c r="M358" s="6">
        <v>79.599999999999994</v>
      </c>
      <c r="N358" s="6">
        <v>27.56</v>
      </c>
      <c r="O358" s="26">
        <v>1.38</v>
      </c>
      <c r="P358" s="39"/>
    </row>
    <row r="359" spans="1:16" ht="24" hidden="1" x14ac:dyDescent="0.25">
      <c r="A359" s="5" t="s">
        <v>43</v>
      </c>
      <c r="B359" s="6">
        <v>200</v>
      </c>
      <c r="C359" s="6">
        <v>4.0999999999999996</v>
      </c>
      <c r="D359" s="6">
        <v>3.1</v>
      </c>
      <c r="E359" s="6">
        <v>25.5</v>
      </c>
      <c r="F359" s="6">
        <v>146.30000000000001</v>
      </c>
      <c r="G359" s="6">
        <v>1.54</v>
      </c>
      <c r="H359" s="6">
        <v>5</v>
      </c>
      <c r="I359" s="6">
        <v>44.2</v>
      </c>
      <c r="J359" s="6">
        <v>0.2</v>
      </c>
      <c r="K359" s="6">
        <v>51</v>
      </c>
      <c r="L359" s="6">
        <v>102.6</v>
      </c>
      <c r="M359" s="6">
        <v>35.6</v>
      </c>
      <c r="N359" s="26">
        <v>1.1399999999999999</v>
      </c>
      <c r="O359" s="39"/>
      <c r="P359" s="39"/>
    </row>
    <row r="360" spans="1:16" ht="24" hidden="1" x14ac:dyDescent="0.25">
      <c r="A360" s="5" t="s">
        <v>57</v>
      </c>
      <c r="B360" s="5" t="s">
        <v>49</v>
      </c>
      <c r="C360" s="6">
        <v>125</v>
      </c>
      <c r="D360" s="6">
        <v>20.2</v>
      </c>
      <c r="E360" s="6">
        <v>18.7</v>
      </c>
      <c r="F360" s="6">
        <v>2.8</v>
      </c>
      <c r="G360" s="6">
        <v>260</v>
      </c>
      <c r="H360" s="6">
        <v>0.04</v>
      </c>
      <c r="I360" s="6">
        <v>0.33</v>
      </c>
      <c r="J360" s="6"/>
      <c r="K360" s="6">
        <v>0.56999999999999995</v>
      </c>
      <c r="L360" s="6">
        <v>10.61</v>
      </c>
      <c r="M360" s="6">
        <v>191.1</v>
      </c>
      <c r="N360" s="6">
        <v>24.79</v>
      </c>
      <c r="O360" s="26">
        <v>2.8</v>
      </c>
      <c r="P360" s="39"/>
    </row>
    <row r="361" spans="1:16" ht="24" hidden="1" x14ac:dyDescent="0.25">
      <c r="A361" s="5" t="s">
        <v>224</v>
      </c>
      <c r="B361" s="5" t="s">
        <v>29</v>
      </c>
      <c r="C361" s="6">
        <v>100</v>
      </c>
      <c r="D361" s="6">
        <v>11.85</v>
      </c>
      <c r="E361" s="6">
        <v>1.5</v>
      </c>
      <c r="F361" s="6">
        <v>72.45</v>
      </c>
      <c r="G361" s="6">
        <v>350.7</v>
      </c>
      <c r="H361" s="6">
        <v>0.15</v>
      </c>
      <c r="I361" s="6"/>
      <c r="J361" s="6"/>
      <c r="K361" s="6">
        <v>1.95</v>
      </c>
      <c r="L361" s="6">
        <v>34.5</v>
      </c>
      <c r="M361" s="6">
        <v>130.5</v>
      </c>
      <c r="N361" s="6">
        <v>49.5</v>
      </c>
      <c r="O361" s="26">
        <v>1.65</v>
      </c>
      <c r="P361" s="39"/>
    </row>
    <row r="362" spans="1:16" hidden="1" x14ac:dyDescent="0.25">
      <c r="A362" s="5" t="s">
        <v>28</v>
      </c>
      <c r="B362" s="5" t="s">
        <v>48</v>
      </c>
      <c r="C362" s="6">
        <v>150</v>
      </c>
      <c r="D362" s="6">
        <v>0.53</v>
      </c>
      <c r="E362" s="5"/>
      <c r="F362" s="6">
        <v>9.4700000000000006</v>
      </c>
      <c r="G362" s="6">
        <v>40</v>
      </c>
      <c r="H362" s="6"/>
      <c r="I362" s="6">
        <v>0.27</v>
      </c>
      <c r="J362" s="6"/>
      <c r="K362" s="6"/>
      <c r="L362" s="6">
        <v>13.6</v>
      </c>
      <c r="M362" s="6">
        <v>22.13</v>
      </c>
      <c r="N362" s="6">
        <v>11.73</v>
      </c>
      <c r="O362" s="26">
        <v>2.13</v>
      </c>
      <c r="P362" s="39"/>
    </row>
    <row r="363" spans="1:16" ht="24" hidden="1" x14ac:dyDescent="0.25">
      <c r="A363" s="5" t="s">
        <v>64</v>
      </c>
      <c r="B363" s="7" t="s">
        <v>32</v>
      </c>
      <c r="C363" s="6">
        <v>200</v>
      </c>
      <c r="D363" s="8">
        <f>SUM(D357:D362)</f>
        <v>42.22</v>
      </c>
      <c r="E363" s="8">
        <f t="shared" ref="E363:O363" si="25">SUM(E357:E362)</f>
        <v>58.89</v>
      </c>
      <c r="F363" s="8">
        <f t="shared" si="25"/>
        <v>246.75000000000003</v>
      </c>
      <c r="G363" s="8">
        <f t="shared" si="25"/>
        <v>858.44</v>
      </c>
      <c r="H363" s="8">
        <f t="shared" si="25"/>
        <v>5.32</v>
      </c>
      <c r="I363" s="8">
        <f t="shared" si="25"/>
        <v>59.99</v>
      </c>
      <c r="J363" s="8">
        <f t="shared" si="25"/>
        <v>25.2</v>
      </c>
      <c r="K363" s="8">
        <f t="shared" si="25"/>
        <v>57.400000000000006</v>
      </c>
      <c r="L363" s="8">
        <f t="shared" si="25"/>
        <v>241.87999999999997</v>
      </c>
      <c r="M363" s="8">
        <f t="shared" si="25"/>
        <v>524.91</v>
      </c>
      <c r="N363" s="8">
        <f t="shared" si="25"/>
        <v>129.98999999999998</v>
      </c>
      <c r="O363" s="28">
        <f t="shared" si="25"/>
        <v>8.7800000000000011</v>
      </c>
      <c r="P363" s="39">
        <v>77.540000000000006</v>
      </c>
    </row>
    <row r="364" spans="1:16" hidden="1" x14ac:dyDescent="0.25">
      <c r="A364" s="5"/>
      <c r="B364" s="8" t="s">
        <v>36</v>
      </c>
      <c r="C364" s="8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26"/>
      <c r="P364" s="39"/>
    </row>
    <row r="365" spans="1:16" hidden="1" x14ac:dyDescent="0.25">
      <c r="A365" s="5" t="s">
        <v>299</v>
      </c>
      <c r="B365" s="6">
        <v>50</v>
      </c>
      <c r="C365" s="6">
        <v>4.63</v>
      </c>
      <c r="D365" s="6">
        <v>2.42</v>
      </c>
      <c r="E365" s="6">
        <v>41.49</v>
      </c>
      <c r="F365" s="6">
        <v>206.25</v>
      </c>
      <c r="G365" s="6">
        <v>0.08</v>
      </c>
      <c r="H365" s="6">
        <v>0.06</v>
      </c>
      <c r="I365" s="6">
        <v>12.75</v>
      </c>
      <c r="J365" s="6"/>
      <c r="K365" s="6">
        <v>14.62</v>
      </c>
      <c r="L365" s="6">
        <v>46.05</v>
      </c>
      <c r="M365" s="6">
        <v>18.079999999999998</v>
      </c>
      <c r="N365" s="26">
        <v>1.04</v>
      </c>
      <c r="O365" s="39"/>
      <c r="P365" s="39"/>
    </row>
    <row r="366" spans="1:16" hidden="1" x14ac:dyDescent="0.25">
      <c r="A366" s="5" t="s">
        <v>63</v>
      </c>
      <c r="B366" s="6">
        <v>75</v>
      </c>
      <c r="C366" s="6">
        <v>1</v>
      </c>
      <c r="D366" s="6">
        <v>0.2</v>
      </c>
      <c r="E366" s="6">
        <v>20.2</v>
      </c>
      <c r="F366" s="6">
        <v>86.6</v>
      </c>
      <c r="G366" s="6">
        <v>0.02</v>
      </c>
      <c r="H366" s="6">
        <v>4</v>
      </c>
      <c r="I366" s="6"/>
      <c r="J366" s="6">
        <v>0.2</v>
      </c>
      <c r="K366" s="6">
        <v>14</v>
      </c>
      <c r="L366" s="6">
        <v>14</v>
      </c>
      <c r="M366" s="6">
        <v>8</v>
      </c>
      <c r="N366" s="26">
        <v>2.8</v>
      </c>
      <c r="O366" s="39"/>
      <c r="P366" s="39"/>
    </row>
    <row r="367" spans="1:16" ht="24" hidden="1" x14ac:dyDescent="0.25">
      <c r="A367" s="5" t="s">
        <v>209</v>
      </c>
      <c r="B367" s="7" t="s">
        <v>32</v>
      </c>
      <c r="C367" s="6">
        <v>200</v>
      </c>
      <c r="D367" s="8">
        <f>SUM(D365:D366)</f>
        <v>2.62</v>
      </c>
      <c r="E367" s="8">
        <f t="shared" ref="E367:O367" si="26">SUM(E365:E366)</f>
        <v>61.69</v>
      </c>
      <c r="F367" s="8">
        <f t="shared" si="26"/>
        <v>292.85000000000002</v>
      </c>
      <c r="G367" s="8">
        <f t="shared" si="26"/>
        <v>0.1</v>
      </c>
      <c r="H367" s="8">
        <f t="shared" si="26"/>
        <v>4.0599999999999996</v>
      </c>
      <c r="I367" s="8">
        <f t="shared" si="26"/>
        <v>12.75</v>
      </c>
      <c r="J367" s="8">
        <f t="shared" si="26"/>
        <v>0.2</v>
      </c>
      <c r="K367" s="8">
        <f t="shared" si="26"/>
        <v>28.619999999999997</v>
      </c>
      <c r="L367" s="8">
        <f t="shared" si="26"/>
        <v>60.05</v>
      </c>
      <c r="M367" s="8">
        <f t="shared" si="26"/>
        <v>26.08</v>
      </c>
      <c r="N367" s="8">
        <f t="shared" si="26"/>
        <v>3.84</v>
      </c>
      <c r="O367" s="28">
        <f t="shared" si="26"/>
        <v>0</v>
      </c>
      <c r="P367" s="39">
        <v>33.89</v>
      </c>
    </row>
    <row r="368" spans="1:16" hidden="1" x14ac:dyDescent="0.25">
      <c r="A368" s="5"/>
      <c r="B368" s="7" t="s">
        <v>39</v>
      </c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26"/>
      <c r="P368" s="39"/>
    </row>
    <row r="369" spans="1:16" ht="24" hidden="1" x14ac:dyDescent="0.25">
      <c r="A369" s="5"/>
      <c r="B369" s="5" t="s">
        <v>212</v>
      </c>
      <c r="C369" s="6"/>
      <c r="D369" s="5">
        <v>13.8</v>
      </c>
      <c r="E369" s="6">
        <v>4.96</v>
      </c>
      <c r="F369" s="6">
        <v>38.4</v>
      </c>
      <c r="G369" s="6">
        <v>253.35</v>
      </c>
      <c r="H369" s="6">
        <v>0.28999999999999998</v>
      </c>
      <c r="I369" s="6">
        <v>20.34</v>
      </c>
      <c r="J369" s="6">
        <v>63</v>
      </c>
      <c r="K369" s="6">
        <v>3.19</v>
      </c>
      <c r="L369" s="6">
        <v>273.2</v>
      </c>
      <c r="M369" s="6">
        <v>63.24</v>
      </c>
      <c r="N369" s="6">
        <v>66.72</v>
      </c>
      <c r="O369" s="26">
        <v>3.38</v>
      </c>
      <c r="P369" s="39"/>
    </row>
    <row r="370" spans="1:16" ht="24" hidden="1" x14ac:dyDescent="0.25">
      <c r="A370" s="5" t="s">
        <v>211</v>
      </c>
      <c r="B370" s="5" t="s">
        <v>157</v>
      </c>
      <c r="C370" s="6">
        <v>300</v>
      </c>
      <c r="D370" s="6">
        <v>4.71</v>
      </c>
      <c r="E370" s="6">
        <v>1.92</v>
      </c>
      <c r="F370" s="6">
        <v>27.53</v>
      </c>
      <c r="G370" s="6">
        <v>146</v>
      </c>
      <c r="H370" s="6">
        <v>0.08</v>
      </c>
      <c r="I370" s="6">
        <v>0.62</v>
      </c>
      <c r="J370" s="6">
        <v>6.25</v>
      </c>
      <c r="K370" s="6"/>
      <c r="L370" s="6">
        <v>46.52</v>
      </c>
      <c r="M370" s="6">
        <v>18.03</v>
      </c>
      <c r="N370" s="6">
        <v>18.28</v>
      </c>
      <c r="O370" s="26">
        <v>0.88</v>
      </c>
      <c r="P370" s="39"/>
    </row>
    <row r="371" spans="1:16" ht="24" hidden="1" x14ac:dyDescent="0.25">
      <c r="A371" s="5" t="s">
        <v>141</v>
      </c>
      <c r="B371" s="5" t="s">
        <v>48</v>
      </c>
      <c r="C371" s="6">
        <v>75</v>
      </c>
      <c r="D371" s="6">
        <v>0.53</v>
      </c>
      <c r="E371" s="5"/>
      <c r="F371" s="6">
        <v>9.4700000000000006</v>
      </c>
      <c r="G371" s="6">
        <v>40</v>
      </c>
      <c r="H371" s="6"/>
      <c r="I371" s="6">
        <v>0.27</v>
      </c>
      <c r="J371" s="6"/>
      <c r="K371" s="6"/>
      <c r="L371" s="6">
        <v>13.6</v>
      </c>
      <c r="M371" s="6">
        <v>22.13</v>
      </c>
      <c r="N371" s="6">
        <v>11.73</v>
      </c>
      <c r="O371" s="26">
        <v>2.13</v>
      </c>
      <c r="P371" s="39"/>
    </row>
    <row r="372" spans="1:16" ht="24" hidden="1" x14ac:dyDescent="0.25">
      <c r="A372" s="5" t="s">
        <v>64</v>
      </c>
      <c r="B372" s="5" t="s">
        <v>29</v>
      </c>
      <c r="C372" s="6">
        <v>200</v>
      </c>
      <c r="D372" s="6">
        <v>7.9</v>
      </c>
      <c r="E372" s="6">
        <v>1</v>
      </c>
      <c r="F372" s="6">
        <v>48.3</v>
      </c>
      <c r="G372" s="6">
        <v>233.8</v>
      </c>
      <c r="H372" s="6">
        <v>0.1</v>
      </c>
      <c r="I372" s="6"/>
      <c r="J372" s="6"/>
      <c r="K372" s="6">
        <v>1.3</v>
      </c>
      <c r="L372" s="6">
        <v>87</v>
      </c>
      <c r="M372" s="6">
        <v>23</v>
      </c>
      <c r="N372" s="6">
        <v>33</v>
      </c>
      <c r="O372" s="26">
        <v>1.1000000000000001</v>
      </c>
      <c r="P372" s="39"/>
    </row>
    <row r="373" spans="1:16" hidden="1" x14ac:dyDescent="0.25">
      <c r="A373" s="5"/>
      <c r="B373" s="5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26"/>
      <c r="P373" s="39"/>
    </row>
    <row r="374" spans="1:16" ht="24" hidden="1" x14ac:dyDescent="0.25">
      <c r="A374" s="5" t="s">
        <v>71</v>
      </c>
      <c r="B374" s="5" t="s">
        <v>27</v>
      </c>
      <c r="C374" s="6">
        <v>100</v>
      </c>
      <c r="D374" s="6">
        <v>4.6399999999999997</v>
      </c>
      <c r="E374" s="6">
        <v>5.9</v>
      </c>
      <c r="F374" s="6"/>
      <c r="G374" s="6">
        <v>71.66</v>
      </c>
      <c r="H374" s="6">
        <v>0.01</v>
      </c>
      <c r="I374" s="6">
        <v>0.14000000000000001</v>
      </c>
      <c r="J374" s="6">
        <v>52</v>
      </c>
      <c r="K374" s="6">
        <v>0.1</v>
      </c>
      <c r="L374" s="6">
        <v>176</v>
      </c>
      <c r="M374" s="6">
        <v>100</v>
      </c>
      <c r="N374" s="6">
        <v>7</v>
      </c>
      <c r="O374" s="26">
        <v>0.2</v>
      </c>
      <c r="P374" s="39"/>
    </row>
    <row r="375" spans="1:16" ht="24" hidden="1" x14ac:dyDescent="0.25">
      <c r="A375" s="5" t="s">
        <v>120</v>
      </c>
      <c r="B375" s="5" t="s">
        <v>77</v>
      </c>
      <c r="C375" s="6">
        <v>20</v>
      </c>
      <c r="D375" s="6">
        <v>0.08</v>
      </c>
      <c r="E375" s="6">
        <v>7.25</v>
      </c>
      <c r="F375" s="6">
        <v>0.13</v>
      </c>
      <c r="G375" s="18">
        <v>66</v>
      </c>
      <c r="H375" s="6"/>
      <c r="I375" s="6"/>
      <c r="J375" s="6">
        <v>40</v>
      </c>
      <c r="K375" s="6"/>
      <c r="L375" s="6">
        <v>2.4</v>
      </c>
      <c r="M375" s="6">
        <v>3</v>
      </c>
      <c r="N375" s="6"/>
      <c r="O375" s="26">
        <v>0.02</v>
      </c>
      <c r="P375" s="39"/>
    </row>
    <row r="376" spans="1:16" ht="24" hidden="1" x14ac:dyDescent="0.25">
      <c r="A376" s="5" t="s">
        <v>76</v>
      </c>
      <c r="B376" s="7" t="s">
        <v>32</v>
      </c>
      <c r="C376" s="6">
        <v>10</v>
      </c>
      <c r="D376" s="8">
        <f>SUM(D369:D375)</f>
        <v>31.660000000000004</v>
      </c>
      <c r="E376" s="8">
        <f t="shared" ref="E376:O376" si="27">SUM(E369:E375)</f>
        <v>21.03</v>
      </c>
      <c r="F376" s="8">
        <f t="shared" si="27"/>
        <v>123.83</v>
      </c>
      <c r="G376" s="8">
        <f t="shared" si="27"/>
        <v>810.81000000000006</v>
      </c>
      <c r="H376" s="8">
        <f t="shared" si="27"/>
        <v>0.48</v>
      </c>
      <c r="I376" s="8">
        <f t="shared" si="27"/>
        <v>21.37</v>
      </c>
      <c r="J376" s="8">
        <f t="shared" si="27"/>
        <v>161.25</v>
      </c>
      <c r="K376" s="8">
        <f t="shared" si="27"/>
        <v>4.59</v>
      </c>
      <c r="L376" s="8">
        <f t="shared" si="27"/>
        <v>598.71999999999991</v>
      </c>
      <c r="M376" s="8">
        <f t="shared" si="27"/>
        <v>229.4</v>
      </c>
      <c r="N376" s="8">
        <f t="shared" si="27"/>
        <v>136.73000000000002</v>
      </c>
      <c r="O376" s="28">
        <f t="shared" si="27"/>
        <v>7.71</v>
      </c>
      <c r="P376" s="39">
        <v>84.7</v>
      </c>
    </row>
    <row r="377" spans="1:16" hidden="1" x14ac:dyDescent="0.25">
      <c r="A377" s="5"/>
      <c r="B377" s="7" t="s">
        <v>264</v>
      </c>
      <c r="C377" s="8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26"/>
      <c r="P377" s="39"/>
    </row>
    <row r="378" spans="1:16" hidden="1" x14ac:dyDescent="0.25">
      <c r="A378" s="5"/>
      <c r="B378" s="5" t="s">
        <v>124</v>
      </c>
      <c r="C378" s="6"/>
      <c r="D378" s="6">
        <v>7.23</v>
      </c>
      <c r="E378" s="6">
        <v>12.93</v>
      </c>
      <c r="F378" s="6">
        <v>33.590000000000003</v>
      </c>
      <c r="G378" s="6">
        <v>276.22000000000003</v>
      </c>
      <c r="H378" s="6">
        <v>0.27</v>
      </c>
      <c r="I378" s="6">
        <v>0.56999999999999995</v>
      </c>
      <c r="J378" s="6">
        <v>29.25</v>
      </c>
      <c r="K378" s="6">
        <v>0.23</v>
      </c>
      <c r="L378" s="6">
        <v>226.21</v>
      </c>
      <c r="M378" s="6">
        <v>134.07</v>
      </c>
      <c r="N378" s="6">
        <v>62.72</v>
      </c>
      <c r="O378" s="26">
        <v>1.75</v>
      </c>
      <c r="P378" s="39"/>
    </row>
    <row r="379" spans="1:16" ht="24" hidden="1" x14ac:dyDescent="0.25">
      <c r="A379" s="5" t="s">
        <v>123</v>
      </c>
      <c r="B379" s="5" t="s">
        <v>29</v>
      </c>
      <c r="C379" s="6">
        <v>250</v>
      </c>
      <c r="D379" s="6">
        <v>7.9</v>
      </c>
      <c r="E379" s="6">
        <v>1</v>
      </c>
      <c r="F379" s="6">
        <v>48.3</v>
      </c>
      <c r="G379" s="6">
        <v>233.8</v>
      </c>
      <c r="H379" s="6">
        <v>0.1</v>
      </c>
      <c r="I379" s="6"/>
      <c r="J379" s="6"/>
      <c r="K379" s="6">
        <v>1.3</v>
      </c>
      <c r="L379" s="6">
        <v>23</v>
      </c>
      <c r="M379" s="6">
        <v>87</v>
      </c>
      <c r="N379" s="6">
        <v>33</v>
      </c>
      <c r="O379" s="26">
        <v>1.1000000000000001</v>
      </c>
      <c r="P379" s="39"/>
    </row>
    <row r="380" spans="1:16" hidden="1" x14ac:dyDescent="0.25">
      <c r="A380" s="5" t="s">
        <v>28</v>
      </c>
      <c r="B380" s="5" t="s">
        <v>229</v>
      </c>
      <c r="C380" s="6">
        <v>100</v>
      </c>
      <c r="D380" s="6">
        <v>4.4000000000000004</v>
      </c>
      <c r="E380" s="6">
        <v>5.4</v>
      </c>
      <c r="F380" s="6"/>
      <c r="G380" s="6">
        <v>66.2</v>
      </c>
      <c r="H380" s="6">
        <v>4.0000000000000001E-3</v>
      </c>
      <c r="I380" s="6">
        <v>0.24</v>
      </c>
      <c r="J380" s="18">
        <v>40</v>
      </c>
      <c r="K380" s="6">
        <v>0.06</v>
      </c>
      <c r="L380" s="6">
        <v>152</v>
      </c>
      <c r="M380" s="6">
        <v>120</v>
      </c>
      <c r="N380" s="6">
        <v>8</v>
      </c>
      <c r="O380" s="26">
        <v>0.16</v>
      </c>
      <c r="P380" s="39"/>
    </row>
    <row r="381" spans="1:16" ht="24" hidden="1" x14ac:dyDescent="0.25">
      <c r="A381" s="5" t="s">
        <v>52</v>
      </c>
      <c r="B381" s="5" t="s">
        <v>217</v>
      </c>
      <c r="C381" s="6">
        <v>20</v>
      </c>
      <c r="D381" s="6">
        <v>4.17</v>
      </c>
      <c r="E381" s="6">
        <v>1.6</v>
      </c>
      <c r="F381" s="6">
        <v>22.4</v>
      </c>
      <c r="G381" s="6">
        <v>120.83</v>
      </c>
      <c r="H381" s="6">
        <v>7.0000000000000007E-2</v>
      </c>
      <c r="I381" s="6"/>
      <c r="J381" s="6"/>
      <c r="K381" s="6"/>
      <c r="L381" s="6">
        <v>11.25</v>
      </c>
      <c r="M381" s="6">
        <v>38.409999999999997</v>
      </c>
      <c r="N381" s="6">
        <v>16.16</v>
      </c>
      <c r="O381" s="26">
        <v>0.73</v>
      </c>
      <c r="P381" s="39"/>
    </row>
    <row r="382" spans="1:16" ht="24" hidden="1" x14ac:dyDescent="0.25">
      <c r="A382" s="5" t="s">
        <v>216</v>
      </c>
      <c r="B382" s="5" t="s">
        <v>48</v>
      </c>
      <c r="C382" s="6">
        <v>50</v>
      </c>
      <c r="D382" s="6">
        <v>0.53</v>
      </c>
      <c r="E382" s="5"/>
      <c r="F382" s="6">
        <v>9.4700000000000006</v>
      </c>
      <c r="G382" s="6">
        <v>40</v>
      </c>
      <c r="H382" s="6"/>
      <c r="I382" s="6">
        <v>0.27</v>
      </c>
      <c r="J382" s="6"/>
      <c r="K382" s="6"/>
      <c r="L382" s="6">
        <v>13.6</v>
      </c>
      <c r="M382" s="6">
        <v>22.13</v>
      </c>
      <c r="N382" s="6">
        <v>11.73</v>
      </c>
      <c r="O382" s="26">
        <v>2.13</v>
      </c>
      <c r="P382" s="39"/>
    </row>
    <row r="383" spans="1:16" ht="24" hidden="1" x14ac:dyDescent="0.25">
      <c r="A383" s="5" t="s">
        <v>64</v>
      </c>
      <c r="B383" s="5" t="s">
        <v>79</v>
      </c>
      <c r="C383" s="6">
        <v>200</v>
      </c>
      <c r="D383" s="6">
        <v>5.08</v>
      </c>
      <c r="E383" s="6">
        <v>4.5999999999999996</v>
      </c>
      <c r="F383" s="6">
        <v>0.28000000000000003</v>
      </c>
      <c r="G383" s="6">
        <v>62.84</v>
      </c>
      <c r="H383" s="6">
        <v>0.03</v>
      </c>
      <c r="I383" s="6"/>
      <c r="J383" s="6">
        <v>100</v>
      </c>
      <c r="K383" s="6">
        <v>0.24</v>
      </c>
      <c r="L383" s="6">
        <v>22</v>
      </c>
      <c r="M383" s="6">
        <v>76.8</v>
      </c>
      <c r="N383" s="6">
        <v>4.8</v>
      </c>
      <c r="O383" s="26">
        <v>1</v>
      </c>
      <c r="P383" s="39"/>
    </row>
    <row r="384" spans="1:16" ht="24" hidden="1" x14ac:dyDescent="0.25">
      <c r="A384" s="5" t="s">
        <v>78</v>
      </c>
      <c r="B384" s="7" t="s">
        <v>32</v>
      </c>
      <c r="C384" s="5" t="s">
        <v>228</v>
      </c>
      <c r="D384" s="8">
        <f>SUM(D378:D383)</f>
        <v>29.310000000000002</v>
      </c>
      <c r="E384" s="8">
        <f t="shared" ref="E384:O384" si="28">SUM(E378:E383)</f>
        <v>25.53</v>
      </c>
      <c r="F384" s="8">
        <f t="shared" si="28"/>
        <v>114.03999999999999</v>
      </c>
      <c r="G384" s="8">
        <f t="shared" si="28"/>
        <v>799.8900000000001</v>
      </c>
      <c r="H384" s="8">
        <f t="shared" si="28"/>
        <v>0.47399999999999998</v>
      </c>
      <c r="I384" s="8">
        <f t="shared" si="28"/>
        <v>1.08</v>
      </c>
      <c r="J384" s="8">
        <f t="shared" si="28"/>
        <v>169.25</v>
      </c>
      <c r="K384" s="8">
        <f t="shared" si="28"/>
        <v>1.83</v>
      </c>
      <c r="L384" s="8">
        <f t="shared" si="28"/>
        <v>448.06000000000006</v>
      </c>
      <c r="M384" s="8">
        <f t="shared" si="28"/>
        <v>478.41</v>
      </c>
      <c r="N384" s="8">
        <f t="shared" si="28"/>
        <v>136.41</v>
      </c>
      <c r="O384" s="28">
        <f t="shared" si="28"/>
        <v>6.87</v>
      </c>
      <c r="P384" s="39">
        <v>42.56</v>
      </c>
    </row>
    <row r="385" spans="1:16" hidden="1" x14ac:dyDescent="0.25">
      <c r="A385" s="5"/>
      <c r="B385" s="8" t="s">
        <v>33</v>
      </c>
      <c r="C385" s="8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26"/>
      <c r="P385" s="39"/>
    </row>
    <row r="386" spans="1:16" ht="36" hidden="1" x14ac:dyDescent="0.25">
      <c r="A386" s="5"/>
      <c r="B386" s="5" t="s">
        <v>219</v>
      </c>
      <c r="C386" s="6"/>
      <c r="D386" s="6">
        <v>3.7</v>
      </c>
      <c r="E386" s="6">
        <v>9.1</v>
      </c>
      <c r="F386" s="6">
        <v>4.4000000000000004</v>
      </c>
      <c r="G386" s="6">
        <v>104</v>
      </c>
      <c r="H386" s="6">
        <v>0.06</v>
      </c>
      <c r="I386" s="6">
        <v>9.83</v>
      </c>
      <c r="J386" s="6">
        <v>25</v>
      </c>
      <c r="K386" s="6">
        <v>3.88</v>
      </c>
      <c r="L386" s="6">
        <v>37.270000000000003</v>
      </c>
      <c r="M386" s="6">
        <v>65.98</v>
      </c>
      <c r="N386" s="6">
        <v>15.27</v>
      </c>
      <c r="O386" s="26">
        <v>0.82</v>
      </c>
      <c r="P386" s="39"/>
    </row>
    <row r="387" spans="1:16" ht="27" hidden="1" x14ac:dyDescent="0.25">
      <c r="A387" s="5" t="s">
        <v>218</v>
      </c>
      <c r="B387" s="5" t="s">
        <v>221</v>
      </c>
      <c r="C387" s="6">
        <v>100</v>
      </c>
      <c r="D387" s="6">
        <v>2.84</v>
      </c>
      <c r="E387" s="6">
        <v>4.09</v>
      </c>
      <c r="F387" s="6">
        <v>11.33</v>
      </c>
      <c r="G387" s="6">
        <v>102.2</v>
      </c>
      <c r="H387" s="6">
        <v>7.0000000000000007E-2</v>
      </c>
      <c r="I387" s="6">
        <v>5.36</v>
      </c>
      <c r="J387" s="6"/>
      <c r="K387" s="6"/>
      <c r="L387" s="6">
        <v>43.3</v>
      </c>
      <c r="M387" s="6">
        <v>79.599999999999994</v>
      </c>
      <c r="N387" s="6">
        <v>27.56</v>
      </c>
      <c r="O387" s="26">
        <v>1.38</v>
      </c>
      <c r="P387" s="39"/>
    </row>
    <row r="388" spans="1:16" ht="24" hidden="1" x14ac:dyDescent="0.25">
      <c r="A388" s="5" t="s">
        <v>220</v>
      </c>
      <c r="B388" s="5" t="s">
        <v>223</v>
      </c>
      <c r="C388" s="6">
        <v>250</v>
      </c>
      <c r="D388" s="6">
        <v>4.8499999999999996</v>
      </c>
      <c r="E388" s="6">
        <v>5.73</v>
      </c>
      <c r="F388" s="6">
        <v>48.89</v>
      </c>
      <c r="G388" s="6">
        <v>266</v>
      </c>
      <c r="H388" s="6">
        <v>0.03</v>
      </c>
      <c r="I388" s="6"/>
      <c r="J388" s="6"/>
      <c r="K388" s="6"/>
      <c r="L388" s="6">
        <v>3.22</v>
      </c>
      <c r="M388" s="6">
        <v>80.8</v>
      </c>
      <c r="N388" s="6">
        <v>25.34</v>
      </c>
      <c r="O388" s="26">
        <v>0.68</v>
      </c>
      <c r="P388" s="39"/>
    </row>
    <row r="389" spans="1:16" ht="24" hidden="1" x14ac:dyDescent="0.25">
      <c r="A389" s="5" t="s">
        <v>222</v>
      </c>
      <c r="B389" s="5" t="s">
        <v>225</v>
      </c>
      <c r="C389" s="6">
        <v>200</v>
      </c>
      <c r="D389" s="6">
        <v>13.26</v>
      </c>
      <c r="E389" s="6">
        <v>11.23</v>
      </c>
      <c r="F389" s="6">
        <v>3.52</v>
      </c>
      <c r="G389" s="6">
        <v>185</v>
      </c>
      <c r="H389" s="6">
        <v>0.02</v>
      </c>
      <c r="I389" s="6">
        <v>8.4499999999999993</v>
      </c>
      <c r="J389" s="6">
        <v>5782</v>
      </c>
      <c r="K389" s="6"/>
      <c r="L389" s="6">
        <v>239.32</v>
      </c>
      <c r="M389" s="6">
        <v>33.21</v>
      </c>
      <c r="N389" s="6">
        <v>17.47</v>
      </c>
      <c r="O389" s="26">
        <v>5</v>
      </c>
      <c r="P389" s="39"/>
    </row>
    <row r="390" spans="1:16" ht="24" hidden="1" x14ac:dyDescent="0.25">
      <c r="A390" s="5" t="s">
        <v>224</v>
      </c>
      <c r="B390" s="5" t="s">
        <v>29</v>
      </c>
      <c r="C390" s="6">
        <v>100</v>
      </c>
      <c r="D390" s="6">
        <v>11.85</v>
      </c>
      <c r="E390" s="6">
        <v>1.5</v>
      </c>
      <c r="F390" s="6">
        <v>72.45</v>
      </c>
      <c r="G390" s="6">
        <v>350.7</v>
      </c>
      <c r="H390" s="6">
        <v>0.15</v>
      </c>
      <c r="I390" s="6"/>
      <c r="J390" s="6"/>
      <c r="K390" s="6">
        <v>1.95</v>
      </c>
      <c r="L390" s="6">
        <v>34.5</v>
      </c>
      <c r="M390" s="6">
        <v>130.5</v>
      </c>
      <c r="N390" s="6">
        <v>49.5</v>
      </c>
      <c r="O390" s="26">
        <v>1.65</v>
      </c>
      <c r="P390" s="39"/>
    </row>
    <row r="391" spans="1:16" hidden="1" x14ac:dyDescent="0.25">
      <c r="A391" s="5" t="s">
        <v>28</v>
      </c>
      <c r="B391" s="5" t="s">
        <v>48</v>
      </c>
      <c r="C391" s="6">
        <v>150</v>
      </c>
      <c r="D391" s="6">
        <v>0.53</v>
      </c>
      <c r="E391" s="5"/>
      <c r="F391" s="6">
        <v>9.4700000000000006</v>
      </c>
      <c r="G391" s="6">
        <v>40</v>
      </c>
      <c r="H391" s="6"/>
      <c r="I391" s="6">
        <v>0.27</v>
      </c>
      <c r="J391" s="6"/>
      <c r="K391" s="6"/>
      <c r="L391" s="6">
        <v>13.6</v>
      </c>
      <c r="M391" s="6">
        <v>22.13</v>
      </c>
      <c r="N391" s="6">
        <v>11.73</v>
      </c>
      <c r="O391" s="26">
        <v>2.13</v>
      </c>
      <c r="P391" s="39"/>
    </row>
    <row r="392" spans="1:16" ht="24" hidden="1" x14ac:dyDescent="0.25">
      <c r="A392" s="5" t="s">
        <v>64</v>
      </c>
      <c r="B392" s="7" t="s">
        <v>32</v>
      </c>
      <c r="C392" s="6">
        <v>200</v>
      </c>
      <c r="D392" s="8">
        <f>SUM(D386:D391)</f>
        <v>37.03</v>
      </c>
      <c r="E392" s="8">
        <f t="shared" ref="E392:O392" si="29">SUM(E386:E391)</f>
        <v>31.650000000000002</v>
      </c>
      <c r="F392" s="8">
        <f t="shared" si="29"/>
        <v>150.06</v>
      </c>
      <c r="G392" s="8">
        <f t="shared" si="29"/>
        <v>1047.9000000000001</v>
      </c>
      <c r="H392" s="8">
        <f t="shared" si="29"/>
        <v>0.32999999999999996</v>
      </c>
      <c r="I392" s="8">
        <f t="shared" si="29"/>
        <v>23.91</v>
      </c>
      <c r="J392" s="8">
        <f t="shared" si="29"/>
        <v>5807</v>
      </c>
      <c r="K392" s="8">
        <f t="shared" si="29"/>
        <v>5.83</v>
      </c>
      <c r="L392" s="8">
        <f t="shared" si="29"/>
        <v>371.21000000000004</v>
      </c>
      <c r="M392" s="8">
        <f t="shared" si="29"/>
        <v>412.21999999999997</v>
      </c>
      <c r="N392" s="8">
        <f t="shared" si="29"/>
        <v>146.86999999999998</v>
      </c>
      <c r="O392" s="28">
        <f t="shared" si="29"/>
        <v>11.66</v>
      </c>
      <c r="P392" s="39">
        <v>77.540000000000006</v>
      </c>
    </row>
    <row r="393" spans="1:16" hidden="1" x14ac:dyDescent="0.25">
      <c r="A393" s="5"/>
      <c r="B393" s="8" t="s">
        <v>36</v>
      </c>
      <c r="C393" s="8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26"/>
      <c r="P393" s="39"/>
    </row>
    <row r="394" spans="1:16" hidden="1" x14ac:dyDescent="0.25">
      <c r="A394" s="5"/>
      <c r="B394" s="5" t="s">
        <v>208</v>
      </c>
      <c r="C394" s="6"/>
      <c r="D394" s="6">
        <v>4.46</v>
      </c>
      <c r="E394" s="6">
        <v>2.98</v>
      </c>
      <c r="F394" s="6">
        <v>44.12</v>
      </c>
      <c r="G394" s="6">
        <v>222</v>
      </c>
      <c r="H394" s="6">
        <v>0.08</v>
      </c>
      <c r="I394" s="6">
        <v>0.08</v>
      </c>
      <c r="J394" s="6">
        <v>18</v>
      </c>
      <c r="K394" s="6"/>
      <c r="L394" s="6">
        <v>15.6</v>
      </c>
      <c r="M394" s="6">
        <v>42.8</v>
      </c>
      <c r="N394" s="6">
        <v>17.399999999999999</v>
      </c>
      <c r="O394" s="26">
        <v>1.08</v>
      </c>
      <c r="P394" s="39"/>
    </row>
    <row r="395" spans="1:16" ht="24" hidden="1" x14ac:dyDescent="0.25">
      <c r="A395" s="5" t="s">
        <v>207</v>
      </c>
      <c r="B395" s="5" t="s">
        <v>210</v>
      </c>
      <c r="C395" s="6">
        <v>75</v>
      </c>
      <c r="D395" s="6">
        <v>3.66</v>
      </c>
      <c r="E395" s="6">
        <v>2.6</v>
      </c>
      <c r="F395" s="6">
        <v>25.08</v>
      </c>
      <c r="G395" s="6">
        <v>138.4</v>
      </c>
      <c r="H395" s="6">
        <v>0.02</v>
      </c>
      <c r="I395" s="6">
        <v>0.38</v>
      </c>
      <c r="J395" s="6">
        <v>23.75</v>
      </c>
      <c r="K395" s="6"/>
      <c r="L395" s="6">
        <v>127.99</v>
      </c>
      <c r="M395" s="6">
        <v>117.86</v>
      </c>
      <c r="N395" s="6">
        <v>17.989999999999998</v>
      </c>
      <c r="O395" s="26">
        <v>0.64</v>
      </c>
      <c r="P395" s="39"/>
    </row>
    <row r="396" spans="1:16" ht="24" hidden="1" x14ac:dyDescent="0.25">
      <c r="A396" s="5" t="s">
        <v>209</v>
      </c>
      <c r="B396" s="7" t="s">
        <v>32</v>
      </c>
      <c r="C396" s="6">
        <v>200</v>
      </c>
      <c r="D396" s="8">
        <f>SUM(D394:D395)</f>
        <v>8.120000000000001</v>
      </c>
      <c r="E396" s="8">
        <f t="shared" ref="E396:O396" si="30">SUM(E394:E395)</f>
        <v>5.58</v>
      </c>
      <c r="F396" s="8">
        <f t="shared" si="30"/>
        <v>69.199999999999989</v>
      </c>
      <c r="G396" s="8">
        <f t="shared" si="30"/>
        <v>360.4</v>
      </c>
      <c r="H396" s="8">
        <f t="shared" si="30"/>
        <v>0.1</v>
      </c>
      <c r="I396" s="8">
        <f t="shared" si="30"/>
        <v>0.46</v>
      </c>
      <c r="J396" s="8">
        <f t="shared" si="30"/>
        <v>41.75</v>
      </c>
      <c r="K396" s="8">
        <f t="shared" si="30"/>
        <v>0</v>
      </c>
      <c r="L396" s="8">
        <f t="shared" si="30"/>
        <v>143.59</v>
      </c>
      <c r="M396" s="8">
        <f t="shared" si="30"/>
        <v>160.66</v>
      </c>
      <c r="N396" s="8">
        <f t="shared" si="30"/>
        <v>35.39</v>
      </c>
      <c r="O396" s="28">
        <f t="shared" si="30"/>
        <v>1.7200000000000002</v>
      </c>
      <c r="P396" s="39">
        <v>33.89</v>
      </c>
    </row>
    <row r="397" spans="1:16" hidden="1" x14ac:dyDescent="0.25">
      <c r="A397" s="5"/>
      <c r="B397" s="7" t="s">
        <v>39</v>
      </c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26"/>
      <c r="P397" s="39"/>
    </row>
    <row r="398" spans="1:16" ht="24" hidden="1" x14ac:dyDescent="0.25">
      <c r="A398" s="5"/>
      <c r="B398" s="5" t="s">
        <v>212</v>
      </c>
      <c r="C398" s="6"/>
      <c r="D398" s="5">
        <v>13.8</v>
      </c>
      <c r="E398" s="6">
        <v>4.96</v>
      </c>
      <c r="F398" s="6">
        <v>38.4</v>
      </c>
      <c r="G398" s="6">
        <v>253.35</v>
      </c>
      <c r="H398" s="6">
        <v>0.28999999999999998</v>
      </c>
      <c r="I398" s="6">
        <v>20.34</v>
      </c>
      <c r="J398" s="6">
        <v>63</v>
      </c>
      <c r="K398" s="6">
        <v>3.19</v>
      </c>
      <c r="L398" s="6">
        <v>273.2</v>
      </c>
      <c r="M398" s="6">
        <v>63.24</v>
      </c>
      <c r="N398" s="6">
        <v>66.72</v>
      </c>
      <c r="O398" s="26">
        <v>3.38</v>
      </c>
      <c r="P398" s="39"/>
    </row>
    <row r="399" spans="1:16" ht="24" hidden="1" x14ac:dyDescent="0.25">
      <c r="A399" s="5" t="s">
        <v>211</v>
      </c>
      <c r="B399" s="5" t="s">
        <v>157</v>
      </c>
      <c r="C399" s="6">
        <v>300</v>
      </c>
      <c r="D399" s="6">
        <v>4.71</v>
      </c>
      <c r="E399" s="6">
        <v>1.92</v>
      </c>
      <c r="F399" s="6">
        <v>27.53</v>
      </c>
      <c r="G399" s="6">
        <v>146</v>
      </c>
      <c r="H399" s="6">
        <v>0.08</v>
      </c>
      <c r="I399" s="6">
        <v>0.62</v>
      </c>
      <c r="J399" s="6">
        <v>6.25</v>
      </c>
      <c r="K399" s="6"/>
      <c r="L399" s="6">
        <v>46.52</v>
      </c>
      <c r="M399" s="6">
        <v>18.03</v>
      </c>
      <c r="N399" s="6">
        <v>18.28</v>
      </c>
      <c r="O399" s="26">
        <v>0.88</v>
      </c>
      <c r="P399" s="39"/>
    </row>
    <row r="400" spans="1:16" ht="24" hidden="1" x14ac:dyDescent="0.25">
      <c r="A400" s="5" t="s">
        <v>141</v>
      </c>
      <c r="B400" s="5" t="s">
        <v>48</v>
      </c>
      <c r="C400" s="6">
        <v>75</v>
      </c>
      <c r="D400" s="6">
        <v>0.53</v>
      </c>
      <c r="E400" s="5"/>
      <c r="F400" s="6">
        <v>9.4700000000000006</v>
      </c>
      <c r="G400" s="6">
        <v>40</v>
      </c>
      <c r="H400" s="6"/>
      <c r="I400" s="6">
        <v>0.27</v>
      </c>
      <c r="J400" s="6"/>
      <c r="K400" s="6"/>
      <c r="L400" s="6">
        <v>13.6</v>
      </c>
      <c r="M400" s="6">
        <v>22.13</v>
      </c>
      <c r="N400" s="6">
        <v>11.73</v>
      </c>
      <c r="O400" s="26">
        <v>2.13</v>
      </c>
      <c r="P400" s="39"/>
    </row>
    <row r="401" spans="1:16" ht="24" hidden="1" x14ac:dyDescent="0.25">
      <c r="A401" s="5" t="s">
        <v>64</v>
      </c>
      <c r="B401" s="5" t="s">
        <v>29</v>
      </c>
      <c r="C401" s="6">
        <v>200</v>
      </c>
      <c r="D401" s="6">
        <v>7.9</v>
      </c>
      <c r="E401" s="6">
        <v>1</v>
      </c>
      <c r="F401" s="6">
        <v>48.3</v>
      </c>
      <c r="G401" s="6">
        <v>233.8</v>
      </c>
      <c r="H401" s="6">
        <v>0.1</v>
      </c>
      <c r="I401" s="6"/>
      <c r="J401" s="6"/>
      <c r="K401" s="6">
        <v>1.3</v>
      </c>
      <c r="L401" s="6">
        <v>87</v>
      </c>
      <c r="M401" s="6">
        <v>23</v>
      </c>
      <c r="N401" s="6">
        <v>33</v>
      </c>
      <c r="O401" s="26">
        <v>1.1000000000000001</v>
      </c>
      <c r="P401" s="39"/>
    </row>
    <row r="402" spans="1:16" hidden="1" x14ac:dyDescent="0.25">
      <c r="A402" s="5" t="s">
        <v>28</v>
      </c>
      <c r="B402" s="5" t="s">
        <v>115</v>
      </c>
      <c r="C402" s="6">
        <v>100</v>
      </c>
      <c r="D402" s="6">
        <v>0.9</v>
      </c>
      <c r="E402" s="6">
        <v>0.2</v>
      </c>
      <c r="F402" s="6">
        <v>8.1</v>
      </c>
      <c r="G402" s="6">
        <v>43</v>
      </c>
      <c r="H402" s="6">
        <v>0.04</v>
      </c>
      <c r="I402" s="6">
        <v>60</v>
      </c>
      <c r="J402" s="6">
        <v>8</v>
      </c>
      <c r="K402" s="6">
        <v>0.2</v>
      </c>
      <c r="L402" s="6">
        <v>34</v>
      </c>
      <c r="M402" s="6">
        <v>23</v>
      </c>
      <c r="N402" s="6">
        <v>13</v>
      </c>
      <c r="O402" s="26">
        <v>0.3</v>
      </c>
      <c r="P402" s="39"/>
    </row>
    <row r="403" spans="1:16" ht="24" hidden="1" x14ac:dyDescent="0.25">
      <c r="A403" s="5" t="s">
        <v>71</v>
      </c>
      <c r="B403" s="5" t="s">
        <v>27</v>
      </c>
      <c r="C403" s="6">
        <v>100</v>
      </c>
      <c r="D403" s="6">
        <v>4.6399999999999997</v>
      </c>
      <c r="E403" s="6">
        <v>5.9</v>
      </c>
      <c r="F403" s="6"/>
      <c r="G403" s="6">
        <v>71.66</v>
      </c>
      <c r="H403" s="6">
        <v>0.01</v>
      </c>
      <c r="I403" s="6">
        <v>0.14000000000000001</v>
      </c>
      <c r="J403" s="6">
        <v>52</v>
      </c>
      <c r="K403" s="6">
        <v>0.1</v>
      </c>
      <c r="L403" s="6">
        <v>176</v>
      </c>
      <c r="M403" s="6">
        <v>100</v>
      </c>
      <c r="N403" s="6">
        <v>7</v>
      </c>
      <c r="O403" s="26">
        <v>0.2</v>
      </c>
      <c r="P403" s="39"/>
    </row>
    <row r="404" spans="1:16" ht="24" hidden="1" x14ac:dyDescent="0.25">
      <c r="A404" s="5" t="s">
        <v>120</v>
      </c>
      <c r="B404" s="5" t="s">
        <v>77</v>
      </c>
      <c r="C404" s="6">
        <v>20</v>
      </c>
      <c r="D404" s="6">
        <v>0.08</v>
      </c>
      <c r="E404" s="6">
        <v>7.25</v>
      </c>
      <c r="F404" s="6">
        <v>0.13</v>
      </c>
      <c r="G404" s="18">
        <v>66</v>
      </c>
      <c r="H404" s="6"/>
      <c r="I404" s="6"/>
      <c r="J404" s="6">
        <v>40</v>
      </c>
      <c r="K404" s="6"/>
      <c r="L404" s="6">
        <v>2.4</v>
      </c>
      <c r="M404" s="6">
        <v>3</v>
      </c>
      <c r="N404" s="6"/>
      <c r="O404" s="26">
        <v>0.02</v>
      </c>
      <c r="P404" s="39"/>
    </row>
    <row r="405" spans="1:16" ht="24" hidden="1" x14ac:dyDescent="0.25">
      <c r="A405" s="5" t="s">
        <v>76</v>
      </c>
      <c r="B405" s="7" t="s">
        <v>32</v>
      </c>
      <c r="C405" s="6">
        <v>10</v>
      </c>
      <c r="D405" s="8">
        <f>SUM(D398:D404)</f>
        <v>32.56</v>
      </c>
      <c r="E405" s="8">
        <f t="shared" ref="E405:O405" si="31">SUM(E398:E404)</f>
        <v>21.23</v>
      </c>
      <c r="F405" s="8">
        <f t="shared" si="31"/>
        <v>131.93</v>
      </c>
      <c r="G405" s="8">
        <f t="shared" si="31"/>
        <v>853.81000000000006</v>
      </c>
      <c r="H405" s="8">
        <f t="shared" si="31"/>
        <v>0.52</v>
      </c>
      <c r="I405" s="8">
        <f t="shared" si="31"/>
        <v>81.37</v>
      </c>
      <c r="J405" s="8">
        <f t="shared" si="31"/>
        <v>169.25</v>
      </c>
      <c r="K405" s="8">
        <f t="shared" si="31"/>
        <v>4.79</v>
      </c>
      <c r="L405" s="8">
        <f t="shared" si="31"/>
        <v>632.71999999999991</v>
      </c>
      <c r="M405" s="8">
        <f t="shared" si="31"/>
        <v>252.4</v>
      </c>
      <c r="N405" s="8">
        <f t="shared" si="31"/>
        <v>149.73000000000002</v>
      </c>
      <c r="O405" s="28">
        <f t="shared" si="31"/>
        <v>8.01</v>
      </c>
      <c r="P405" s="39">
        <v>84.7</v>
      </c>
    </row>
    <row r="406" spans="1:16" hidden="1" x14ac:dyDescent="0.25">
      <c r="A406" s="5"/>
      <c r="B406" s="21" t="s">
        <v>40</v>
      </c>
      <c r="C406" s="8"/>
      <c r="D406" s="22">
        <f>D347+D338+D334+D326</f>
        <v>0</v>
      </c>
      <c r="E406" s="22">
        <f t="shared" ref="E406:O406" si="32">E347+E338+E334+E326</f>
        <v>0</v>
      </c>
      <c r="F406" s="22">
        <f t="shared" si="32"/>
        <v>0</v>
      </c>
      <c r="G406" s="45">
        <f t="shared" si="32"/>
        <v>0</v>
      </c>
      <c r="H406" s="22">
        <f t="shared" si="32"/>
        <v>0</v>
      </c>
      <c r="I406" s="22">
        <f t="shared" si="32"/>
        <v>0</v>
      </c>
      <c r="J406" s="22">
        <f t="shared" si="32"/>
        <v>0</v>
      </c>
      <c r="K406" s="22">
        <f t="shared" si="32"/>
        <v>0</v>
      </c>
      <c r="L406" s="22">
        <f t="shared" si="32"/>
        <v>0</v>
      </c>
      <c r="M406" s="22">
        <f t="shared" si="32"/>
        <v>0</v>
      </c>
      <c r="N406" s="22">
        <f t="shared" si="32"/>
        <v>0</v>
      </c>
      <c r="O406" s="30">
        <f t="shared" si="32"/>
        <v>0</v>
      </c>
      <c r="P406" s="39">
        <f>P326+P334+P338+P347</f>
        <v>0</v>
      </c>
    </row>
    <row r="407" spans="1:16" hidden="1" x14ac:dyDescent="0.25">
      <c r="A407" s="52"/>
      <c r="B407" s="7" t="s">
        <v>265</v>
      </c>
      <c r="C407" s="22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26"/>
      <c r="P407" s="39"/>
    </row>
    <row r="408" spans="1:16" hidden="1" x14ac:dyDescent="0.25">
      <c r="A408" s="5"/>
      <c r="B408" s="5" t="s">
        <v>124</v>
      </c>
      <c r="C408" s="6"/>
      <c r="D408" s="6">
        <v>7.23</v>
      </c>
      <c r="E408" s="6">
        <v>12.93</v>
      </c>
      <c r="F408" s="6">
        <v>33.590000000000003</v>
      </c>
      <c r="G408" s="6">
        <v>276.22000000000003</v>
      </c>
      <c r="H408" s="6">
        <v>0.27</v>
      </c>
      <c r="I408" s="6">
        <v>0.56999999999999995</v>
      </c>
      <c r="J408" s="6">
        <v>29.25</v>
      </c>
      <c r="K408" s="6">
        <v>0.23</v>
      </c>
      <c r="L408" s="6">
        <v>226.21</v>
      </c>
      <c r="M408" s="6">
        <v>134.07</v>
      </c>
      <c r="N408" s="6">
        <v>62.72</v>
      </c>
      <c r="O408" s="26">
        <v>1.75</v>
      </c>
      <c r="P408" s="39"/>
    </row>
    <row r="409" spans="1:16" ht="24" hidden="1" x14ac:dyDescent="0.25">
      <c r="A409" s="5" t="s">
        <v>123</v>
      </c>
      <c r="B409" s="5" t="s">
        <v>29</v>
      </c>
      <c r="C409" s="6">
        <v>250</v>
      </c>
      <c r="D409" s="6">
        <v>7.9</v>
      </c>
      <c r="E409" s="6">
        <v>1</v>
      </c>
      <c r="F409" s="6">
        <v>48.3</v>
      </c>
      <c r="G409" s="6">
        <v>233.8</v>
      </c>
      <c r="H409" s="6">
        <v>0.1</v>
      </c>
      <c r="I409" s="6"/>
      <c r="J409" s="6"/>
      <c r="K409" s="6">
        <v>1.3</v>
      </c>
      <c r="L409" s="6">
        <v>23</v>
      </c>
      <c r="M409" s="6">
        <v>87</v>
      </c>
      <c r="N409" s="6">
        <v>33</v>
      </c>
      <c r="O409" s="26">
        <v>1.1000000000000001</v>
      </c>
      <c r="P409" s="39"/>
    </row>
    <row r="410" spans="1:16" hidden="1" x14ac:dyDescent="0.25">
      <c r="A410" s="5" t="s">
        <v>28</v>
      </c>
      <c r="B410" s="5" t="s">
        <v>229</v>
      </c>
      <c r="C410" s="6">
        <v>100</v>
      </c>
      <c r="D410" s="6">
        <v>4.4000000000000004</v>
      </c>
      <c r="E410" s="6">
        <v>5.4</v>
      </c>
      <c r="F410" s="6"/>
      <c r="G410" s="6">
        <v>66.2</v>
      </c>
      <c r="H410" s="6">
        <v>4.0000000000000001E-3</v>
      </c>
      <c r="I410" s="6">
        <v>0.24</v>
      </c>
      <c r="J410" s="18">
        <v>40</v>
      </c>
      <c r="K410" s="6">
        <v>0.06</v>
      </c>
      <c r="L410" s="6">
        <v>152</v>
      </c>
      <c r="M410" s="6">
        <v>120</v>
      </c>
      <c r="N410" s="6">
        <v>8</v>
      </c>
      <c r="O410" s="26">
        <v>0.16</v>
      </c>
      <c r="P410" s="39"/>
    </row>
    <row r="411" spans="1:16" ht="24" hidden="1" x14ac:dyDescent="0.25">
      <c r="A411" s="5" t="s">
        <v>120</v>
      </c>
      <c r="B411" s="5" t="s">
        <v>77</v>
      </c>
      <c r="C411" s="6">
        <v>20</v>
      </c>
      <c r="D411" s="6">
        <v>0.08</v>
      </c>
      <c r="E411" s="6">
        <v>7.25</v>
      </c>
      <c r="F411" s="6">
        <v>0.13</v>
      </c>
      <c r="G411" s="18">
        <v>66</v>
      </c>
      <c r="H411" s="6"/>
      <c r="I411" s="6"/>
      <c r="J411" s="6">
        <v>40</v>
      </c>
      <c r="K411" s="6"/>
      <c r="L411" s="6">
        <v>2.4</v>
      </c>
      <c r="M411" s="6">
        <v>3</v>
      </c>
      <c r="N411" s="6"/>
      <c r="O411" s="26">
        <v>0.73</v>
      </c>
      <c r="P411" s="39"/>
    </row>
    <row r="412" spans="1:16" ht="24" hidden="1" x14ac:dyDescent="0.25">
      <c r="A412" s="5" t="s">
        <v>216</v>
      </c>
      <c r="B412" s="5" t="s">
        <v>48</v>
      </c>
      <c r="C412" s="6">
        <v>50</v>
      </c>
      <c r="D412" s="6">
        <v>0.53</v>
      </c>
      <c r="E412" s="5"/>
      <c r="F412" s="6">
        <v>9.4700000000000006</v>
      </c>
      <c r="G412" s="6">
        <v>40</v>
      </c>
      <c r="H412" s="6"/>
      <c r="I412" s="6">
        <v>0.27</v>
      </c>
      <c r="J412" s="6"/>
      <c r="K412" s="6"/>
      <c r="L412" s="6">
        <v>13.6</v>
      </c>
      <c r="M412" s="6">
        <v>22.13</v>
      </c>
      <c r="N412" s="6">
        <v>11.73</v>
      </c>
      <c r="O412" s="26">
        <v>2.13</v>
      </c>
      <c r="P412" s="39"/>
    </row>
    <row r="413" spans="1:16" ht="24" hidden="1" x14ac:dyDescent="0.25">
      <c r="A413" s="5" t="s">
        <v>78</v>
      </c>
      <c r="B413" s="7" t="s">
        <v>32</v>
      </c>
      <c r="C413" s="5" t="s">
        <v>228</v>
      </c>
      <c r="D413" s="8">
        <f t="shared" ref="D413:O413" si="33">SUM(D408:D412)</f>
        <v>20.14</v>
      </c>
      <c r="E413" s="8">
        <f t="shared" si="33"/>
        <v>26.58</v>
      </c>
      <c r="F413" s="8">
        <f t="shared" si="33"/>
        <v>91.49</v>
      </c>
      <c r="G413" s="8">
        <f t="shared" si="33"/>
        <v>682.22</v>
      </c>
      <c r="H413" s="8">
        <f t="shared" si="33"/>
        <v>0.374</v>
      </c>
      <c r="I413" s="8">
        <f t="shared" si="33"/>
        <v>1.08</v>
      </c>
      <c r="J413" s="8">
        <f t="shared" si="33"/>
        <v>109.25</v>
      </c>
      <c r="K413" s="8">
        <f t="shared" si="33"/>
        <v>1.59</v>
      </c>
      <c r="L413" s="8">
        <f t="shared" si="33"/>
        <v>417.21000000000004</v>
      </c>
      <c r="M413" s="8">
        <f t="shared" si="33"/>
        <v>366.2</v>
      </c>
      <c r="N413" s="8">
        <f t="shared" si="33"/>
        <v>115.45</v>
      </c>
      <c r="O413" s="28">
        <f t="shared" si="33"/>
        <v>5.87</v>
      </c>
      <c r="P413" s="39">
        <v>42.56</v>
      </c>
    </row>
    <row r="414" spans="1:16" hidden="1" x14ac:dyDescent="0.25">
      <c r="A414" s="5"/>
      <c r="B414" s="8" t="s">
        <v>33</v>
      </c>
      <c r="C414" s="8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26"/>
      <c r="P414" s="39"/>
    </row>
    <row r="415" spans="1:16" hidden="1" x14ac:dyDescent="0.25">
      <c r="A415" s="5"/>
      <c r="B415" s="5" t="s">
        <v>271</v>
      </c>
      <c r="C415" s="6">
        <v>100</v>
      </c>
      <c r="D415" s="6">
        <v>3.7</v>
      </c>
      <c r="E415" s="6">
        <v>9.1</v>
      </c>
      <c r="F415" s="6">
        <v>4.4000000000000004</v>
      </c>
      <c r="G415" s="6">
        <v>104</v>
      </c>
      <c r="H415" s="6">
        <v>0.06</v>
      </c>
      <c r="I415" s="6">
        <v>9.83</v>
      </c>
      <c r="J415" s="6">
        <v>25</v>
      </c>
      <c r="K415" s="6">
        <v>3.88</v>
      </c>
      <c r="L415" s="6">
        <v>37.270000000000003</v>
      </c>
      <c r="M415" s="6">
        <v>65.98</v>
      </c>
      <c r="N415" s="6">
        <v>15.27</v>
      </c>
      <c r="O415" s="26">
        <v>0.82</v>
      </c>
      <c r="P415" s="39"/>
    </row>
    <row r="416" spans="1:16" ht="27" hidden="1" x14ac:dyDescent="0.25">
      <c r="A416" s="5" t="s">
        <v>218</v>
      </c>
      <c r="B416" s="5" t="s">
        <v>300</v>
      </c>
      <c r="C416" s="6">
        <v>250</v>
      </c>
      <c r="D416" s="6">
        <v>2.84</v>
      </c>
      <c r="E416" s="6">
        <v>4.09</v>
      </c>
      <c r="F416" s="6">
        <v>11.33</v>
      </c>
      <c r="G416" s="6">
        <v>102.2</v>
      </c>
      <c r="H416" s="6">
        <v>7.0000000000000007E-2</v>
      </c>
      <c r="I416" s="6">
        <v>5.36</v>
      </c>
      <c r="J416" s="6"/>
      <c r="K416" s="6"/>
      <c r="L416" s="6">
        <v>43.3</v>
      </c>
      <c r="M416" s="6">
        <v>79.599999999999994</v>
      </c>
      <c r="N416" s="6">
        <v>27.56</v>
      </c>
      <c r="O416" s="26">
        <v>1.38</v>
      </c>
      <c r="P416" s="39"/>
    </row>
    <row r="417" spans="1:16" ht="24" hidden="1" x14ac:dyDescent="0.25">
      <c r="A417" s="10" t="s">
        <v>95</v>
      </c>
      <c r="B417" s="10" t="s">
        <v>301</v>
      </c>
      <c r="C417" s="11">
        <v>250</v>
      </c>
      <c r="D417" s="9">
        <v>27.82</v>
      </c>
      <c r="E417" s="6">
        <v>16.100000000000001</v>
      </c>
      <c r="F417" s="6">
        <v>54.67</v>
      </c>
      <c r="G417" s="6">
        <v>474</v>
      </c>
      <c r="H417" s="6">
        <v>0.216</v>
      </c>
      <c r="I417" s="6">
        <v>9.69</v>
      </c>
      <c r="J417" s="6">
        <v>7.8</v>
      </c>
      <c r="K417" s="6"/>
      <c r="L417" s="6">
        <v>74.94</v>
      </c>
      <c r="M417" s="6">
        <v>298.2</v>
      </c>
      <c r="N417" s="6">
        <v>80.89</v>
      </c>
      <c r="O417" s="26">
        <v>3.27</v>
      </c>
      <c r="P417" s="39"/>
    </row>
    <row r="418" spans="1:16" hidden="1" x14ac:dyDescent="0.25">
      <c r="A418" s="5" t="s">
        <v>28</v>
      </c>
      <c r="B418" s="5" t="s">
        <v>268</v>
      </c>
      <c r="C418" s="6">
        <v>30</v>
      </c>
      <c r="D418" s="6">
        <v>2.5</v>
      </c>
      <c r="E418" s="6">
        <v>1</v>
      </c>
      <c r="F418" s="6">
        <v>12.75</v>
      </c>
      <c r="G418" s="6">
        <v>77.7</v>
      </c>
      <c r="H418" s="6">
        <v>0.1</v>
      </c>
      <c r="I418" s="6">
        <v>0.12</v>
      </c>
      <c r="J418" s="6">
        <v>2E-3</v>
      </c>
      <c r="K418" s="6" t="s">
        <v>270</v>
      </c>
      <c r="L418" s="6">
        <v>37.5</v>
      </c>
      <c r="M418" s="6">
        <v>12</v>
      </c>
      <c r="N418" s="6">
        <v>0.8</v>
      </c>
      <c r="O418" s="26"/>
      <c r="P418" s="39"/>
    </row>
    <row r="419" spans="1:16" ht="24" hidden="1" x14ac:dyDescent="0.25">
      <c r="A419" s="5" t="s">
        <v>224</v>
      </c>
      <c r="B419" s="5" t="s">
        <v>29</v>
      </c>
      <c r="C419" s="6">
        <v>100</v>
      </c>
      <c r="D419" s="6">
        <v>11.85</v>
      </c>
      <c r="E419" s="6">
        <v>1.5</v>
      </c>
      <c r="F419" s="6">
        <v>72.45</v>
      </c>
      <c r="G419" s="6">
        <v>350.7</v>
      </c>
      <c r="H419" s="6">
        <v>0.15</v>
      </c>
      <c r="I419" s="6"/>
      <c r="J419" s="6"/>
      <c r="K419" s="6">
        <v>1.95</v>
      </c>
      <c r="L419" s="6">
        <v>34.5</v>
      </c>
      <c r="M419" s="6">
        <v>130.5</v>
      </c>
      <c r="N419" s="6">
        <v>49.5</v>
      </c>
      <c r="O419" s="26">
        <v>1.65</v>
      </c>
      <c r="P419" s="39"/>
    </row>
    <row r="420" spans="1:16" hidden="1" x14ac:dyDescent="0.25">
      <c r="A420" s="5" t="s">
        <v>28</v>
      </c>
      <c r="B420" s="5" t="s">
        <v>48</v>
      </c>
      <c r="C420" s="6">
        <v>150</v>
      </c>
      <c r="D420" s="6">
        <v>0.53</v>
      </c>
      <c r="E420" s="5"/>
      <c r="F420" s="6">
        <v>9.4700000000000006</v>
      </c>
      <c r="G420" s="6">
        <v>40</v>
      </c>
      <c r="H420" s="6"/>
      <c r="I420" s="6">
        <v>0.27</v>
      </c>
      <c r="J420" s="6"/>
      <c r="K420" s="6"/>
      <c r="L420" s="6">
        <v>13.6</v>
      </c>
      <c r="M420" s="6">
        <v>22.13</v>
      </c>
      <c r="N420" s="6">
        <v>11.73</v>
      </c>
      <c r="O420" s="26">
        <v>2.13</v>
      </c>
      <c r="P420" s="39"/>
    </row>
    <row r="421" spans="1:16" ht="24" hidden="1" x14ac:dyDescent="0.25">
      <c r="A421" s="5" t="s">
        <v>64</v>
      </c>
      <c r="B421" s="7" t="s">
        <v>32</v>
      </c>
      <c r="C421" s="6">
        <v>200</v>
      </c>
      <c r="D421" s="8">
        <f>SUM(D415:D420)</f>
        <v>49.24</v>
      </c>
      <c r="E421" s="8">
        <f t="shared" ref="E421:O421" si="34">SUM(E415:E420)</f>
        <v>31.79</v>
      </c>
      <c r="F421" s="8">
        <f t="shared" si="34"/>
        <v>165.07000000000002</v>
      </c>
      <c r="G421" s="8">
        <f t="shared" si="34"/>
        <v>1148.6000000000001</v>
      </c>
      <c r="H421" s="8">
        <f t="shared" si="34"/>
        <v>0.59599999999999997</v>
      </c>
      <c r="I421" s="8">
        <f t="shared" si="34"/>
        <v>25.270000000000003</v>
      </c>
      <c r="J421" s="8">
        <f t="shared" si="34"/>
        <v>32.802</v>
      </c>
      <c r="K421" s="8">
        <f t="shared" si="34"/>
        <v>5.83</v>
      </c>
      <c r="L421" s="8">
        <f t="shared" si="34"/>
        <v>241.10999999999999</v>
      </c>
      <c r="M421" s="8">
        <f t="shared" si="34"/>
        <v>608.41</v>
      </c>
      <c r="N421" s="8">
        <f t="shared" si="34"/>
        <v>185.74999999999997</v>
      </c>
      <c r="O421" s="28">
        <f t="shared" si="34"/>
        <v>9.25</v>
      </c>
      <c r="P421" s="39">
        <v>77.540000000000006</v>
      </c>
    </row>
    <row r="422" spans="1:16" hidden="1" x14ac:dyDescent="0.25">
      <c r="A422" s="5"/>
      <c r="B422" s="8" t="s">
        <v>36</v>
      </c>
      <c r="C422" s="8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26"/>
      <c r="P422" s="39"/>
    </row>
    <row r="423" spans="1:16" hidden="1" x14ac:dyDescent="0.25">
      <c r="A423" s="5"/>
      <c r="B423" s="5" t="s">
        <v>299</v>
      </c>
      <c r="C423" s="6">
        <v>50</v>
      </c>
      <c r="D423" s="6">
        <v>4.63</v>
      </c>
      <c r="E423" s="6">
        <v>2.42</v>
      </c>
      <c r="F423" s="6">
        <v>41.49</v>
      </c>
      <c r="G423" s="6">
        <v>206.25</v>
      </c>
      <c r="H423" s="6">
        <v>0.08</v>
      </c>
      <c r="I423" s="6">
        <v>0.06</v>
      </c>
      <c r="J423" s="6">
        <v>12.75</v>
      </c>
      <c r="K423" s="6"/>
      <c r="L423" s="6">
        <v>14.62</v>
      </c>
      <c r="M423" s="6">
        <v>46.05</v>
      </c>
      <c r="N423" s="6">
        <v>18.079999999999998</v>
      </c>
      <c r="O423" s="26">
        <v>1.04</v>
      </c>
      <c r="P423" s="39"/>
    </row>
    <row r="424" spans="1:16" ht="24" hidden="1" x14ac:dyDescent="0.25">
      <c r="A424" s="5" t="s">
        <v>207</v>
      </c>
      <c r="B424" s="5" t="s">
        <v>63</v>
      </c>
      <c r="C424" s="6">
        <v>75</v>
      </c>
      <c r="D424" s="6">
        <v>1</v>
      </c>
      <c r="E424" s="6">
        <v>0.2</v>
      </c>
      <c r="F424" s="6">
        <v>20.2</v>
      </c>
      <c r="G424" s="6">
        <v>86.6</v>
      </c>
      <c r="H424" s="6">
        <v>0.02</v>
      </c>
      <c r="I424" s="6">
        <v>4</v>
      </c>
      <c r="J424" s="6"/>
      <c r="K424" s="6">
        <v>0.2</v>
      </c>
      <c r="L424" s="6">
        <v>14</v>
      </c>
      <c r="M424" s="6">
        <v>14</v>
      </c>
      <c r="N424" s="6">
        <v>8</v>
      </c>
      <c r="O424" s="26">
        <v>2.8</v>
      </c>
      <c r="P424" s="39"/>
    </row>
    <row r="425" spans="1:16" ht="24" hidden="1" x14ac:dyDescent="0.25">
      <c r="A425" s="5" t="s">
        <v>209</v>
      </c>
      <c r="B425" s="7" t="s">
        <v>32</v>
      </c>
      <c r="C425" s="6">
        <v>200</v>
      </c>
      <c r="D425" s="8">
        <f>SUM(D423:D424)</f>
        <v>5.63</v>
      </c>
      <c r="E425" s="8">
        <f t="shared" ref="E425:O425" si="35">SUM(E423:E424)</f>
        <v>2.62</v>
      </c>
      <c r="F425" s="8">
        <f t="shared" si="35"/>
        <v>61.69</v>
      </c>
      <c r="G425" s="8">
        <f t="shared" si="35"/>
        <v>292.85000000000002</v>
      </c>
      <c r="H425" s="8">
        <f t="shared" si="35"/>
        <v>0.1</v>
      </c>
      <c r="I425" s="8">
        <f t="shared" si="35"/>
        <v>4.0599999999999996</v>
      </c>
      <c r="J425" s="8">
        <f t="shared" si="35"/>
        <v>12.75</v>
      </c>
      <c r="K425" s="8">
        <f t="shared" si="35"/>
        <v>0.2</v>
      </c>
      <c r="L425" s="8">
        <f t="shared" si="35"/>
        <v>28.619999999999997</v>
      </c>
      <c r="M425" s="8">
        <f t="shared" si="35"/>
        <v>60.05</v>
      </c>
      <c r="N425" s="8">
        <f t="shared" si="35"/>
        <v>26.08</v>
      </c>
      <c r="O425" s="28">
        <f t="shared" si="35"/>
        <v>3.84</v>
      </c>
      <c r="P425" s="39">
        <v>33.89</v>
      </c>
    </row>
    <row r="426" spans="1:16" hidden="1" x14ac:dyDescent="0.25">
      <c r="A426" s="5"/>
      <c r="B426" s="7" t="s">
        <v>39</v>
      </c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26"/>
      <c r="P426" s="39"/>
    </row>
    <row r="427" spans="1:16" ht="24" hidden="1" x14ac:dyDescent="0.25">
      <c r="A427" s="5"/>
      <c r="B427" s="5" t="s">
        <v>302</v>
      </c>
      <c r="C427" s="6"/>
      <c r="D427" s="5">
        <v>13.8</v>
      </c>
      <c r="E427" s="6">
        <v>4.96</v>
      </c>
      <c r="F427" s="6">
        <v>38.4</v>
      </c>
      <c r="G427" s="6">
        <v>253.35</v>
      </c>
      <c r="H427" s="6">
        <v>0.28999999999999998</v>
      </c>
      <c r="I427" s="6">
        <v>20.34</v>
      </c>
      <c r="J427" s="6">
        <v>63</v>
      </c>
      <c r="K427" s="6">
        <v>3.19</v>
      </c>
      <c r="L427" s="6">
        <v>273.2</v>
      </c>
      <c r="M427" s="6">
        <v>63.24</v>
      </c>
      <c r="N427" s="6">
        <v>66.72</v>
      </c>
      <c r="O427" s="26">
        <v>3.38</v>
      </c>
      <c r="P427" s="39"/>
    </row>
    <row r="428" spans="1:16" ht="24" hidden="1" x14ac:dyDescent="0.25">
      <c r="A428" s="5" t="s">
        <v>118</v>
      </c>
      <c r="B428" s="5" t="s">
        <v>231</v>
      </c>
      <c r="C428" s="6">
        <v>55</v>
      </c>
      <c r="D428" s="6">
        <v>2.4</v>
      </c>
      <c r="E428" s="6">
        <v>3.87</v>
      </c>
      <c r="F428" s="6">
        <v>27.83</v>
      </c>
      <c r="G428" s="6">
        <v>156</v>
      </c>
      <c r="H428" s="6">
        <v>0.04</v>
      </c>
      <c r="I428" s="6">
        <v>0.09</v>
      </c>
      <c r="J428" s="6">
        <v>19.989999999999998</v>
      </c>
      <c r="K428" s="6"/>
      <c r="L428" s="6">
        <v>9.99</v>
      </c>
      <c r="M428" s="6">
        <v>22.78</v>
      </c>
      <c r="N428" s="6">
        <v>5.59</v>
      </c>
      <c r="O428" s="26">
        <v>0.59</v>
      </c>
      <c r="P428" s="39"/>
    </row>
    <row r="429" spans="1:16" ht="24" hidden="1" x14ac:dyDescent="0.25">
      <c r="A429" s="5" t="s">
        <v>141</v>
      </c>
      <c r="B429" s="5" t="s">
        <v>48</v>
      </c>
      <c r="C429" s="6">
        <v>75</v>
      </c>
      <c r="D429" s="6">
        <v>0.53</v>
      </c>
      <c r="E429" s="5"/>
      <c r="F429" s="6">
        <v>9.4700000000000006</v>
      </c>
      <c r="G429" s="6">
        <v>40</v>
      </c>
      <c r="H429" s="6"/>
      <c r="I429" s="6">
        <v>0.27</v>
      </c>
      <c r="J429" s="6"/>
      <c r="K429" s="6"/>
      <c r="L429" s="6">
        <v>13.6</v>
      </c>
      <c r="M429" s="6">
        <v>22.13</v>
      </c>
      <c r="N429" s="6">
        <v>11.73</v>
      </c>
      <c r="O429" s="26">
        <v>2.13</v>
      </c>
      <c r="P429" s="39"/>
    </row>
    <row r="430" spans="1:16" ht="24" hidden="1" x14ac:dyDescent="0.25">
      <c r="A430" s="5" t="s">
        <v>64</v>
      </c>
      <c r="B430" s="5" t="s">
        <v>29</v>
      </c>
      <c r="C430" s="6">
        <v>200</v>
      </c>
      <c r="D430" s="6">
        <v>7.9</v>
      </c>
      <c r="E430" s="6">
        <v>1</v>
      </c>
      <c r="F430" s="6">
        <v>48.3</v>
      </c>
      <c r="G430" s="6">
        <v>233.8</v>
      </c>
      <c r="H430" s="6">
        <v>0.1</v>
      </c>
      <c r="I430" s="6"/>
      <c r="J430" s="6"/>
      <c r="K430" s="6">
        <v>1.3</v>
      </c>
      <c r="L430" s="6">
        <v>87</v>
      </c>
      <c r="M430" s="6">
        <v>23</v>
      </c>
      <c r="N430" s="6">
        <v>33</v>
      </c>
      <c r="O430" s="26">
        <v>1.1000000000000001</v>
      </c>
      <c r="P430" s="39"/>
    </row>
    <row r="431" spans="1:16" hidden="1" x14ac:dyDescent="0.25">
      <c r="A431" s="5" t="s">
        <v>28</v>
      </c>
      <c r="B431" s="5" t="s">
        <v>303</v>
      </c>
      <c r="C431" s="6">
        <v>100</v>
      </c>
      <c r="D431" s="6">
        <v>0.9</v>
      </c>
      <c r="E431" s="6">
        <v>0.2</v>
      </c>
      <c r="F431" s="6">
        <v>8.1</v>
      </c>
      <c r="G431" s="6">
        <v>43</v>
      </c>
      <c r="H431" s="6">
        <v>0.04</v>
      </c>
      <c r="I431" s="6">
        <v>60</v>
      </c>
      <c r="J431" s="6">
        <v>8</v>
      </c>
      <c r="K431" s="6">
        <v>0.2</v>
      </c>
      <c r="L431" s="6">
        <v>34</v>
      </c>
      <c r="M431" s="6">
        <v>23</v>
      </c>
      <c r="N431" s="6">
        <v>13</v>
      </c>
      <c r="O431" s="26">
        <v>0.3</v>
      </c>
      <c r="P431" s="39"/>
    </row>
    <row r="432" spans="1:16" hidden="1" x14ac:dyDescent="0.25">
      <c r="A432" s="5"/>
      <c r="B432" s="5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26"/>
      <c r="P432" s="39"/>
    </row>
    <row r="433" spans="1:16" hidden="1" x14ac:dyDescent="0.25">
      <c r="A433" s="5"/>
      <c r="B433" s="5"/>
      <c r="C433" s="6"/>
      <c r="D433" s="6"/>
      <c r="E433" s="6"/>
      <c r="F433" s="6"/>
      <c r="G433" s="18"/>
      <c r="H433" s="6"/>
      <c r="I433" s="6"/>
      <c r="J433" s="6"/>
      <c r="K433" s="6"/>
      <c r="L433" s="6"/>
      <c r="M433" s="6"/>
      <c r="N433" s="6"/>
      <c r="O433" s="26">
        <v>0.02</v>
      </c>
      <c r="P433" s="39"/>
    </row>
    <row r="434" spans="1:16" ht="24" hidden="1" x14ac:dyDescent="0.25">
      <c r="A434" s="5" t="s">
        <v>76</v>
      </c>
      <c r="B434" s="7" t="s">
        <v>32</v>
      </c>
      <c r="C434" s="6">
        <v>10</v>
      </c>
      <c r="D434" s="8">
        <f>SUM(D427:D433)</f>
        <v>25.53</v>
      </c>
      <c r="E434" s="8">
        <f t="shared" ref="E434:O434" si="36">SUM(E427:E433)</f>
        <v>10.029999999999999</v>
      </c>
      <c r="F434" s="8">
        <f t="shared" si="36"/>
        <v>132.1</v>
      </c>
      <c r="G434" s="8">
        <f t="shared" si="36"/>
        <v>726.15000000000009</v>
      </c>
      <c r="H434" s="8">
        <f t="shared" si="36"/>
        <v>0.46999999999999992</v>
      </c>
      <c r="I434" s="8">
        <f t="shared" si="36"/>
        <v>80.7</v>
      </c>
      <c r="J434" s="8">
        <f t="shared" si="36"/>
        <v>90.99</v>
      </c>
      <c r="K434" s="8">
        <f t="shared" si="36"/>
        <v>4.6900000000000004</v>
      </c>
      <c r="L434" s="8">
        <f t="shared" si="36"/>
        <v>417.79</v>
      </c>
      <c r="M434" s="8">
        <f t="shared" si="36"/>
        <v>154.15</v>
      </c>
      <c r="N434" s="8">
        <f t="shared" si="36"/>
        <v>130.04000000000002</v>
      </c>
      <c r="O434" s="28">
        <f t="shared" si="36"/>
        <v>7.5199999999999987</v>
      </c>
      <c r="P434" s="39">
        <v>84.7</v>
      </c>
    </row>
    <row r="435" spans="1:16" hidden="1" x14ac:dyDescent="0.25">
      <c r="A435" s="5"/>
      <c r="B435" s="21" t="s">
        <v>40</v>
      </c>
      <c r="C435" s="8"/>
      <c r="D435" s="22">
        <f>D377+D368+D364+D356</f>
        <v>0</v>
      </c>
      <c r="E435" s="22">
        <f t="shared" ref="E435:O435" si="37">E377+E368+E364+E356</f>
        <v>0</v>
      </c>
      <c r="F435" s="22">
        <f t="shared" si="37"/>
        <v>0</v>
      </c>
      <c r="G435" s="45">
        <f t="shared" si="37"/>
        <v>0</v>
      </c>
      <c r="H435" s="22">
        <f t="shared" si="37"/>
        <v>0</v>
      </c>
      <c r="I435" s="22">
        <f t="shared" si="37"/>
        <v>0</v>
      </c>
      <c r="J435" s="22">
        <f t="shared" si="37"/>
        <v>0</v>
      </c>
      <c r="K435" s="22">
        <f t="shared" si="37"/>
        <v>0</v>
      </c>
      <c r="L435" s="22">
        <f t="shared" si="37"/>
        <v>0</v>
      </c>
      <c r="M435" s="22">
        <f t="shared" si="37"/>
        <v>0</v>
      </c>
      <c r="N435" s="22">
        <f t="shared" si="37"/>
        <v>0</v>
      </c>
      <c r="O435" s="30">
        <f t="shared" si="37"/>
        <v>0</v>
      </c>
      <c r="P435" s="39">
        <f>P356+P364+P368+P377</f>
        <v>0</v>
      </c>
    </row>
    <row r="436" spans="1:16" hidden="1" x14ac:dyDescent="0.25">
      <c r="A436" s="52"/>
      <c r="B436" s="24" t="s">
        <v>230</v>
      </c>
      <c r="C436" s="22"/>
      <c r="D436" s="37">
        <f t="shared" ref="D436:O436" si="38">(D347+D287+D258+D228+D197+D168+D140+D110+D81+D53)/10</f>
        <v>7.2879999999999994</v>
      </c>
      <c r="E436" s="37">
        <f t="shared" si="38"/>
        <v>5.0830000000000002</v>
      </c>
      <c r="F436" s="37">
        <f t="shared" si="38"/>
        <v>31.047000000000004</v>
      </c>
      <c r="G436" s="37">
        <f t="shared" si="38"/>
        <v>201.12600000000003</v>
      </c>
      <c r="H436" s="37">
        <f t="shared" si="38"/>
        <v>0.1016</v>
      </c>
      <c r="I436" s="37">
        <f t="shared" si="38"/>
        <v>3.7250000000000001</v>
      </c>
      <c r="J436" s="37">
        <f t="shared" si="38"/>
        <v>14.780199999999999</v>
      </c>
      <c r="K436" s="37">
        <f t="shared" si="38"/>
        <v>0.80899999999999994</v>
      </c>
      <c r="L436" s="37">
        <f t="shared" si="38"/>
        <v>47.375</v>
      </c>
      <c r="M436" s="37">
        <f t="shared" si="38"/>
        <v>93.412999999999982</v>
      </c>
      <c r="N436" s="37">
        <f t="shared" si="38"/>
        <v>28.179000000000002</v>
      </c>
      <c r="O436" s="38">
        <f t="shared" si="38"/>
        <v>1.3270000000000002</v>
      </c>
      <c r="P436" s="40">
        <f>(P53+P81+P110+P140+P168+P197+P228+P258+P287+P347)/10</f>
        <v>11.684999999999999</v>
      </c>
    </row>
    <row r="437" spans="1:16" hidden="1" x14ac:dyDescent="0.25">
      <c r="A437" s="23"/>
      <c r="C437" s="23"/>
    </row>
  </sheetData>
  <mergeCells count="12">
    <mergeCell ref="P22:P23"/>
    <mergeCell ref="C23:C24"/>
    <mergeCell ref="K1:P1"/>
    <mergeCell ref="A21:C21"/>
    <mergeCell ref="L21:Q21"/>
    <mergeCell ref="A22:A24"/>
    <mergeCell ref="B22:B24"/>
    <mergeCell ref="D22:F23"/>
    <mergeCell ref="G22:G23"/>
    <mergeCell ref="H22:K23"/>
    <mergeCell ref="L22:O23"/>
    <mergeCell ref="C19:H19"/>
  </mergeCells>
  <pageMargins left="0.7" right="0.7" top="0.75" bottom="0.75" header="0.3" footer="0.3"/>
  <pageSetup paperSize="9" scale="51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2"/>
  <sheetViews>
    <sheetView tabSelected="1" showWhiteSpace="0" view="pageBreakPreview" topLeftCell="A80" zoomScale="90" zoomScaleSheetLayoutView="90" zoomScalePageLayoutView="89" workbookViewId="0">
      <selection activeCell="H157" sqref="H157"/>
    </sheetView>
  </sheetViews>
  <sheetFormatPr defaultRowHeight="15" x14ac:dyDescent="0.25"/>
  <cols>
    <col min="1" max="1" width="18.5703125" style="78" customWidth="1"/>
    <col min="2" max="2" width="39.5703125" style="54" customWidth="1"/>
    <col min="3" max="3" width="9.140625" style="70" customWidth="1"/>
    <col min="4" max="7" width="10" style="70" customWidth="1"/>
    <col min="8" max="8" width="13" style="70" customWidth="1"/>
    <col min="9" max="15" width="10" style="70" customWidth="1"/>
    <col min="16" max="16" width="9.7109375" style="70" customWidth="1"/>
    <col min="17" max="17" width="9.140625" hidden="1" customWidth="1"/>
  </cols>
  <sheetData>
    <row r="1" spans="1:18" ht="15.75" x14ac:dyDescent="0.25">
      <c r="C1" s="115"/>
      <c r="D1" s="115"/>
      <c r="E1" s="115"/>
      <c r="F1" s="115"/>
      <c r="G1" s="115"/>
      <c r="H1" s="115"/>
      <c r="I1" s="115"/>
      <c r="J1" s="54"/>
      <c r="K1" s="153"/>
      <c r="L1" s="153"/>
      <c r="M1" s="153"/>
      <c r="N1" s="153"/>
      <c r="O1" s="153"/>
      <c r="P1" s="153"/>
      <c r="Q1" s="54"/>
    </row>
    <row r="2" spans="1:18" x14ac:dyDescent="0.25">
      <c r="C2" s="115"/>
      <c r="D2" s="115"/>
      <c r="E2" s="115"/>
      <c r="F2" s="115"/>
      <c r="G2" s="115"/>
      <c r="H2" s="115"/>
      <c r="I2" s="115"/>
      <c r="J2" s="54"/>
      <c r="K2" s="133" t="s">
        <v>315</v>
      </c>
      <c r="L2" s="133"/>
      <c r="M2" s="133"/>
      <c r="N2" s="133"/>
      <c r="O2" s="133"/>
      <c r="P2" s="133"/>
      <c r="Q2" s="54"/>
      <c r="R2" s="108"/>
    </row>
    <row r="3" spans="1:18" ht="15.75" x14ac:dyDescent="0.25">
      <c r="A3" s="53"/>
      <c r="C3" s="115"/>
      <c r="D3" s="155"/>
      <c r="E3" s="155"/>
      <c r="F3" s="155"/>
      <c r="G3" s="155"/>
      <c r="H3" s="155"/>
      <c r="I3" s="115"/>
      <c r="J3" s="54"/>
      <c r="K3" s="133" t="s">
        <v>410</v>
      </c>
      <c r="L3" s="133"/>
      <c r="M3" s="133"/>
      <c r="N3" s="133"/>
      <c r="O3" s="133"/>
      <c r="P3" s="133"/>
      <c r="Q3" s="54"/>
      <c r="R3" s="108"/>
    </row>
    <row r="4" spans="1:18" ht="15.75" x14ac:dyDescent="0.25">
      <c r="A4" s="53"/>
      <c r="C4" s="115"/>
      <c r="D4" s="155"/>
      <c r="E4" s="155"/>
      <c r="F4" s="155"/>
      <c r="G4" s="155"/>
      <c r="H4" s="155"/>
      <c r="I4" s="115"/>
      <c r="J4" s="54"/>
      <c r="K4" s="133" t="s">
        <v>411</v>
      </c>
      <c r="L4" s="133"/>
      <c r="M4" s="133"/>
      <c r="N4" s="133"/>
      <c r="O4" s="133"/>
      <c r="P4" s="133"/>
      <c r="Q4" s="54"/>
      <c r="R4" s="108"/>
    </row>
    <row r="5" spans="1:18" ht="15.75" x14ac:dyDescent="0.25">
      <c r="A5" s="53"/>
      <c r="C5" s="115"/>
      <c r="D5" s="155"/>
      <c r="E5" s="155"/>
      <c r="F5" s="155"/>
      <c r="G5" s="155"/>
      <c r="H5" s="155"/>
      <c r="I5" s="107"/>
      <c r="J5" s="133" t="s">
        <v>317</v>
      </c>
      <c r="K5" s="133"/>
      <c r="L5" s="133"/>
      <c r="M5" s="133"/>
      <c r="N5" s="133"/>
      <c r="O5" s="133"/>
      <c r="P5" s="133"/>
      <c r="Q5" s="54"/>
      <c r="R5" s="107"/>
    </row>
    <row r="6" spans="1:18" ht="15.75" x14ac:dyDescent="0.25">
      <c r="A6" s="53"/>
      <c r="C6" s="115"/>
      <c r="D6" s="155"/>
      <c r="E6" s="155"/>
      <c r="F6" s="155"/>
      <c r="G6" s="155"/>
      <c r="H6" s="155"/>
      <c r="I6" s="115"/>
      <c r="J6" s="133" t="s">
        <v>316</v>
      </c>
      <c r="K6" s="133"/>
      <c r="L6" s="133"/>
      <c r="M6" s="133"/>
      <c r="N6" s="133"/>
      <c r="O6" s="133"/>
      <c r="P6" s="133"/>
      <c r="Q6" s="54"/>
      <c r="R6" s="107"/>
    </row>
    <row r="7" spans="1:18" ht="15.75" x14ac:dyDescent="0.25">
      <c r="A7" s="53"/>
      <c r="C7" s="115"/>
      <c r="D7" s="155"/>
      <c r="E7" s="155"/>
      <c r="F7" s="155"/>
      <c r="G7" s="155"/>
      <c r="H7" s="155"/>
      <c r="I7" s="115"/>
      <c r="J7" s="54"/>
      <c r="K7" s="54"/>
      <c r="L7" s="54"/>
      <c r="M7" s="54"/>
      <c r="N7" s="54"/>
      <c r="O7" s="54"/>
      <c r="P7" s="54"/>
      <c r="Q7" s="54"/>
    </row>
    <row r="8" spans="1:18" ht="15.75" x14ac:dyDescent="0.25">
      <c r="A8" s="53"/>
      <c r="C8" s="115"/>
      <c r="D8" s="155"/>
      <c r="E8" s="155"/>
      <c r="F8" s="155"/>
      <c r="G8" s="155"/>
      <c r="H8" s="155"/>
      <c r="I8" s="115"/>
      <c r="J8" s="115"/>
      <c r="K8" s="115"/>
      <c r="L8" s="115"/>
      <c r="M8" s="115"/>
      <c r="N8" s="115"/>
      <c r="O8" s="115"/>
      <c r="P8" s="115"/>
    </row>
    <row r="9" spans="1:18" ht="15.75" x14ac:dyDescent="0.25">
      <c r="A9" s="53"/>
      <c r="C9" s="115"/>
      <c r="D9" s="115"/>
      <c r="E9" s="115"/>
      <c r="F9" s="114"/>
      <c r="G9" s="115"/>
      <c r="H9" s="115"/>
      <c r="I9" s="115"/>
      <c r="J9" s="115"/>
      <c r="K9" s="115"/>
      <c r="L9" s="115"/>
      <c r="M9" s="115"/>
      <c r="N9" s="115"/>
      <c r="O9" s="115"/>
      <c r="P9" s="115"/>
    </row>
    <row r="10" spans="1:18" ht="15.75" x14ac:dyDescent="0.25">
      <c r="A10" s="53"/>
      <c r="C10" s="115"/>
      <c r="D10" s="115"/>
      <c r="E10" s="115"/>
      <c r="F10" s="114"/>
      <c r="G10" s="115"/>
      <c r="H10" s="115"/>
      <c r="I10" s="115"/>
      <c r="J10" s="115"/>
      <c r="K10" s="115"/>
      <c r="L10" s="115"/>
      <c r="M10" s="115"/>
      <c r="N10" s="115"/>
      <c r="O10" s="115"/>
      <c r="P10" s="115"/>
    </row>
    <row r="11" spans="1:18" ht="15.75" x14ac:dyDescent="0.25">
      <c r="A11" s="135" t="s">
        <v>413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15"/>
    </row>
    <row r="12" spans="1:18" ht="15.75" x14ac:dyDescent="0.25">
      <c r="A12" s="134" t="s">
        <v>307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15"/>
    </row>
    <row r="13" spans="1:18" ht="15.75" x14ac:dyDescent="0.25">
      <c r="A13" s="135" t="s">
        <v>306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15"/>
    </row>
    <row r="14" spans="1:18" ht="15.75" x14ac:dyDescent="0.25">
      <c r="A14" s="144" t="s">
        <v>309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15"/>
    </row>
    <row r="15" spans="1:18" ht="15.75" hidden="1" customHeight="1" x14ac:dyDescent="0.25">
      <c r="A15" s="53" t="s">
        <v>256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</row>
    <row r="16" spans="1:18" ht="15.75" hidden="1" customHeight="1" x14ac:dyDescent="0.25">
      <c r="A16" s="53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</row>
    <row r="17" spans="1:16" ht="15.75" x14ac:dyDescent="0.25">
      <c r="A17" s="53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</row>
    <row r="18" spans="1:16" ht="15.75" x14ac:dyDescent="0.25">
      <c r="A18" s="53" t="s">
        <v>257</v>
      </c>
      <c r="B18" s="144" t="s">
        <v>310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15"/>
    </row>
    <row r="19" spans="1:16" ht="15.75" x14ac:dyDescent="0.25">
      <c r="A19" s="113"/>
      <c r="C19" s="96"/>
      <c r="D19" s="96"/>
      <c r="E19" s="96"/>
      <c r="F19" s="96"/>
      <c r="G19" s="96"/>
      <c r="H19" s="96"/>
      <c r="I19" s="96"/>
      <c r="J19" s="96"/>
      <c r="K19" s="96"/>
      <c r="L19" s="144" t="s">
        <v>412</v>
      </c>
      <c r="M19" s="144"/>
      <c r="N19" s="144"/>
      <c r="O19" s="144"/>
      <c r="P19" s="115"/>
    </row>
    <row r="20" spans="1:16" ht="15.75" x14ac:dyDescent="0.25">
      <c r="A20" s="53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</row>
    <row r="21" spans="1:16" x14ac:dyDescent="0.25">
      <c r="A21" s="120"/>
      <c r="B21" s="120"/>
      <c r="C21" s="120"/>
      <c r="D21" s="115"/>
      <c r="E21" s="115"/>
      <c r="F21" s="115"/>
      <c r="G21" s="115"/>
      <c r="H21" s="115"/>
      <c r="I21" s="115"/>
      <c r="J21" s="115"/>
      <c r="K21" s="115"/>
      <c r="L21" s="154" t="s">
        <v>318</v>
      </c>
      <c r="M21" s="154"/>
      <c r="N21" s="154"/>
      <c r="O21" s="154"/>
      <c r="P21" s="154"/>
    </row>
    <row r="22" spans="1:16" ht="24.75" x14ac:dyDescent="0.25">
      <c r="A22" s="145" t="s">
        <v>6</v>
      </c>
      <c r="B22" s="148" t="s">
        <v>7</v>
      </c>
      <c r="C22" s="86" t="s">
        <v>8</v>
      </c>
      <c r="D22" s="140" t="s">
        <v>9</v>
      </c>
      <c r="E22" s="141"/>
      <c r="F22" s="151"/>
      <c r="G22" s="138" t="s">
        <v>10</v>
      </c>
      <c r="H22" s="140" t="s">
        <v>11</v>
      </c>
      <c r="I22" s="141"/>
      <c r="J22" s="141"/>
      <c r="K22" s="151"/>
      <c r="L22" s="140" t="s">
        <v>12</v>
      </c>
      <c r="M22" s="141"/>
      <c r="N22" s="141"/>
      <c r="O22" s="141"/>
      <c r="P22" s="136" t="s">
        <v>234</v>
      </c>
    </row>
    <row r="23" spans="1:16" ht="27.75" customHeight="1" x14ac:dyDescent="0.25">
      <c r="A23" s="146"/>
      <c r="B23" s="149"/>
      <c r="C23" s="138" t="s">
        <v>308</v>
      </c>
      <c r="D23" s="142"/>
      <c r="E23" s="143"/>
      <c r="F23" s="152"/>
      <c r="G23" s="139"/>
      <c r="H23" s="142"/>
      <c r="I23" s="143"/>
      <c r="J23" s="143"/>
      <c r="K23" s="152"/>
      <c r="L23" s="142"/>
      <c r="M23" s="143"/>
      <c r="N23" s="143"/>
      <c r="O23" s="143"/>
      <c r="P23" s="137"/>
    </row>
    <row r="24" spans="1:16" ht="36" customHeight="1" x14ac:dyDescent="0.25">
      <c r="A24" s="147"/>
      <c r="B24" s="150"/>
      <c r="C24" s="139"/>
      <c r="D24" s="86" t="s">
        <v>14</v>
      </c>
      <c r="E24" s="86" t="s">
        <v>15</v>
      </c>
      <c r="F24" s="86" t="s">
        <v>16</v>
      </c>
      <c r="G24" s="97"/>
      <c r="H24" s="86" t="s">
        <v>17</v>
      </c>
      <c r="I24" s="86" t="s">
        <v>18</v>
      </c>
      <c r="J24" s="86" t="s">
        <v>19</v>
      </c>
      <c r="K24" s="86" t="s">
        <v>20</v>
      </c>
      <c r="L24" s="86" t="s">
        <v>21</v>
      </c>
      <c r="M24" s="86" t="s">
        <v>22</v>
      </c>
      <c r="N24" s="86" t="s">
        <v>23</v>
      </c>
      <c r="O24" s="87" t="s">
        <v>24</v>
      </c>
      <c r="P24" s="98"/>
    </row>
    <row r="25" spans="1:16" ht="19.5" customHeight="1" x14ac:dyDescent="0.25">
      <c r="A25" s="72">
        <v>1</v>
      </c>
      <c r="B25" s="81">
        <v>2</v>
      </c>
      <c r="C25" s="86">
        <v>4</v>
      </c>
      <c r="D25" s="86">
        <v>5</v>
      </c>
      <c r="E25" s="86">
        <v>6</v>
      </c>
      <c r="F25" s="86">
        <v>7</v>
      </c>
      <c r="G25" s="86">
        <v>8</v>
      </c>
      <c r="H25" s="86">
        <v>9</v>
      </c>
      <c r="I25" s="86">
        <v>10</v>
      </c>
      <c r="J25" s="86">
        <v>11</v>
      </c>
      <c r="K25" s="86">
        <v>12</v>
      </c>
      <c r="L25" s="86">
        <v>13</v>
      </c>
      <c r="M25" s="86">
        <v>14</v>
      </c>
      <c r="N25" s="86">
        <v>15</v>
      </c>
      <c r="O25" s="87">
        <v>16</v>
      </c>
      <c r="P25" s="98"/>
    </row>
    <row r="26" spans="1:16" ht="18" customHeight="1" x14ac:dyDescent="0.25">
      <c r="A26" s="73"/>
      <c r="B26" s="82" t="s">
        <v>25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7"/>
      <c r="P26" s="98"/>
    </row>
    <row r="27" spans="1:16" ht="18" customHeight="1" x14ac:dyDescent="0.25">
      <c r="A27" s="72" t="s">
        <v>363</v>
      </c>
      <c r="B27" s="81" t="s">
        <v>319</v>
      </c>
      <c r="C27" s="86">
        <v>200</v>
      </c>
      <c r="D27" s="86">
        <v>5.74</v>
      </c>
      <c r="E27" s="86">
        <v>8.44</v>
      </c>
      <c r="F27" s="86">
        <v>41.62</v>
      </c>
      <c r="G27" s="86">
        <v>266</v>
      </c>
      <c r="H27" s="86">
        <v>0.06</v>
      </c>
      <c r="I27" s="86">
        <v>1.24</v>
      </c>
      <c r="J27" s="86">
        <v>54.6</v>
      </c>
      <c r="K27" s="86"/>
      <c r="L27" s="86">
        <v>123.76</v>
      </c>
      <c r="M27" s="86">
        <v>150.9</v>
      </c>
      <c r="N27" s="86">
        <v>35.049999999999997</v>
      </c>
      <c r="O27" s="87">
        <v>0.56000000000000005</v>
      </c>
      <c r="P27" s="98"/>
    </row>
    <row r="28" spans="1:16" ht="18" customHeight="1" x14ac:dyDescent="0.25">
      <c r="A28" s="72" t="s">
        <v>364</v>
      </c>
      <c r="B28" s="81" t="s">
        <v>320</v>
      </c>
      <c r="C28" s="86">
        <v>60</v>
      </c>
      <c r="D28" s="86">
        <v>4.54</v>
      </c>
      <c r="E28" s="86">
        <v>11</v>
      </c>
      <c r="F28" s="86">
        <v>22.335000000000001</v>
      </c>
      <c r="G28" s="86">
        <v>204</v>
      </c>
      <c r="H28" s="86">
        <v>4.4999999999999998E-2</v>
      </c>
      <c r="I28" s="86">
        <v>0</v>
      </c>
      <c r="J28" s="86">
        <v>60</v>
      </c>
      <c r="K28" s="86"/>
      <c r="L28" s="86">
        <v>12.6</v>
      </c>
      <c r="M28" s="86">
        <v>33.75</v>
      </c>
      <c r="N28" s="86">
        <v>6.3</v>
      </c>
      <c r="O28" s="87">
        <v>0.52500000000000002</v>
      </c>
      <c r="P28" s="99"/>
    </row>
    <row r="29" spans="1:16" ht="18" customHeight="1" x14ac:dyDescent="0.25">
      <c r="A29" s="72" t="s">
        <v>365</v>
      </c>
      <c r="B29" s="81" t="s">
        <v>321</v>
      </c>
      <c r="C29" s="86">
        <v>30</v>
      </c>
      <c r="D29" s="86">
        <v>6.96</v>
      </c>
      <c r="E29" s="86">
        <v>8.85</v>
      </c>
      <c r="F29" s="86">
        <v>0</v>
      </c>
      <c r="G29" s="86">
        <v>108</v>
      </c>
      <c r="H29" s="86">
        <v>0.01</v>
      </c>
      <c r="I29" s="86">
        <v>0.21</v>
      </c>
      <c r="J29" s="86">
        <v>78</v>
      </c>
      <c r="K29" s="86"/>
      <c r="L29" s="86">
        <v>264</v>
      </c>
      <c r="M29" s="86">
        <v>150</v>
      </c>
      <c r="N29" s="86">
        <v>10.5</v>
      </c>
      <c r="O29" s="87">
        <v>0.3</v>
      </c>
      <c r="P29" s="98"/>
    </row>
    <row r="30" spans="1:16" ht="18" customHeight="1" x14ac:dyDescent="0.25">
      <c r="A30" s="72" t="s">
        <v>28</v>
      </c>
      <c r="B30" s="81" t="s">
        <v>29</v>
      </c>
      <c r="C30" s="86">
        <v>40</v>
      </c>
      <c r="D30" s="86">
        <v>3.16</v>
      </c>
      <c r="E30" s="86">
        <v>0.4</v>
      </c>
      <c r="F30" s="86">
        <v>19.32</v>
      </c>
      <c r="G30" s="86">
        <v>93.52</v>
      </c>
      <c r="H30" s="86">
        <v>0.04</v>
      </c>
      <c r="I30" s="86"/>
      <c r="J30" s="86"/>
      <c r="K30" s="86">
        <v>0.52</v>
      </c>
      <c r="L30" s="86">
        <v>9.1999999999999993</v>
      </c>
      <c r="M30" s="86">
        <v>34.799999999999997</v>
      </c>
      <c r="N30" s="86">
        <v>13.2</v>
      </c>
      <c r="O30" s="87">
        <v>0.44</v>
      </c>
      <c r="P30" s="98"/>
    </row>
    <row r="31" spans="1:16" ht="18" customHeight="1" x14ac:dyDescent="0.25">
      <c r="A31" s="72" t="s">
        <v>269</v>
      </c>
      <c r="B31" s="81" t="s">
        <v>346</v>
      </c>
      <c r="C31" s="86">
        <v>200</v>
      </c>
      <c r="D31" s="86">
        <v>0.02</v>
      </c>
      <c r="E31" s="86">
        <v>0</v>
      </c>
      <c r="F31" s="86">
        <v>10.01</v>
      </c>
      <c r="G31" s="86">
        <v>40</v>
      </c>
      <c r="H31" s="86">
        <v>0</v>
      </c>
      <c r="I31" s="86">
        <v>0.03</v>
      </c>
      <c r="J31" s="86">
        <v>0</v>
      </c>
      <c r="K31" s="86">
        <v>0</v>
      </c>
      <c r="L31" s="86">
        <v>11.1</v>
      </c>
      <c r="M31" s="86">
        <v>2.8</v>
      </c>
      <c r="N31" s="86">
        <v>1.4</v>
      </c>
      <c r="O31" s="87">
        <v>0.28000000000000003</v>
      </c>
      <c r="P31" s="99"/>
    </row>
    <row r="32" spans="1:16" ht="18" customHeight="1" x14ac:dyDescent="0.25">
      <c r="A32" s="74" t="s">
        <v>361</v>
      </c>
      <c r="B32" s="83" t="s">
        <v>32</v>
      </c>
      <c r="C32" s="109">
        <f>SUM(C27:C31)</f>
        <v>530</v>
      </c>
      <c r="D32" s="88">
        <f>SUM(D27:D31)</f>
        <v>20.420000000000002</v>
      </c>
      <c r="E32" s="88">
        <f t="shared" ref="E32:O32" si="0">SUM(E27:E31)</f>
        <v>28.689999999999998</v>
      </c>
      <c r="F32" s="88">
        <f t="shared" si="0"/>
        <v>93.285000000000011</v>
      </c>
      <c r="G32" s="111">
        <f>SUM(G27:G31)</f>
        <v>711.52</v>
      </c>
      <c r="H32" s="88">
        <f t="shared" si="0"/>
        <v>0.155</v>
      </c>
      <c r="I32" s="88">
        <f t="shared" si="0"/>
        <v>1.48</v>
      </c>
      <c r="J32" s="88">
        <f t="shared" si="0"/>
        <v>192.6</v>
      </c>
      <c r="K32" s="88">
        <f t="shared" si="0"/>
        <v>0.52</v>
      </c>
      <c r="L32" s="88">
        <f t="shared" si="0"/>
        <v>420.66</v>
      </c>
      <c r="M32" s="88">
        <v>0.2</v>
      </c>
      <c r="N32" s="88">
        <f t="shared" si="0"/>
        <v>66.45</v>
      </c>
      <c r="O32" s="88">
        <f t="shared" si="0"/>
        <v>2.105</v>
      </c>
      <c r="P32" s="100">
        <v>72.8</v>
      </c>
    </row>
    <row r="33" spans="1:16" ht="18" customHeight="1" x14ac:dyDescent="0.25">
      <c r="A33" s="72"/>
      <c r="B33" s="82" t="s">
        <v>33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7"/>
      <c r="P33" s="99"/>
    </row>
    <row r="34" spans="1:16" ht="18" customHeight="1" x14ac:dyDescent="0.25">
      <c r="A34" s="72" t="s">
        <v>366</v>
      </c>
      <c r="B34" s="81" t="s">
        <v>355</v>
      </c>
      <c r="C34" s="86">
        <v>60</v>
      </c>
      <c r="D34" s="86">
        <v>0.48</v>
      </c>
      <c r="E34" s="86">
        <v>0.06</v>
      </c>
      <c r="F34" s="86">
        <v>1.02</v>
      </c>
      <c r="G34" s="86">
        <v>6</v>
      </c>
      <c r="H34" s="86">
        <v>1.2E-2</v>
      </c>
      <c r="I34" s="86">
        <v>2.1</v>
      </c>
      <c r="J34" s="86">
        <v>0</v>
      </c>
      <c r="K34" s="86"/>
      <c r="L34" s="86">
        <v>13.8</v>
      </c>
      <c r="M34" s="86">
        <v>14.4</v>
      </c>
      <c r="N34" s="86">
        <v>8.4</v>
      </c>
      <c r="O34" s="87">
        <v>0.36</v>
      </c>
      <c r="P34" s="99"/>
    </row>
    <row r="35" spans="1:16" ht="18" customHeight="1" x14ac:dyDescent="0.25">
      <c r="A35" s="72" t="s">
        <v>367</v>
      </c>
      <c r="B35" s="81" t="s">
        <v>322</v>
      </c>
      <c r="C35" s="86">
        <v>300</v>
      </c>
      <c r="D35" s="86">
        <v>25.4</v>
      </c>
      <c r="E35" s="86">
        <v>15.7</v>
      </c>
      <c r="F35" s="86">
        <v>53.6</v>
      </c>
      <c r="G35" s="86">
        <v>458</v>
      </c>
      <c r="H35" s="86">
        <v>0.16</v>
      </c>
      <c r="I35" s="86">
        <v>9.0399999999999991</v>
      </c>
      <c r="J35" s="86">
        <v>29.2</v>
      </c>
      <c r="K35" s="86"/>
      <c r="L35" s="86">
        <v>69.52</v>
      </c>
      <c r="M35" s="86">
        <v>263</v>
      </c>
      <c r="N35" s="86">
        <v>81.06</v>
      </c>
      <c r="O35" s="87">
        <v>2.96</v>
      </c>
      <c r="P35" s="99"/>
    </row>
    <row r="36" spans="1:16" ht="18" hidden="1" customHeight="1" x14ac:dyDescent="0.25">
      <c r="A36" s="72"/>
      <c r="B36" s="81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7"/>
      <c r="P36" s="99"/>
    </row>
    <row r="37" spans="1:16" ht="18" customHeight="1" x14ac:dyDescent="0.25">
      <c r="A37" s="72" t="s">
        <v>28</v>
      </c>
      <c r="B37" s="81" t="s">
        <v>29</v>
      </c>
      <c r="C37" s="86">
        <v>40</v>
      </c>
      <c r="D37" s="86">
        <v>3.16</v>
      </c>
      <c r="E37" s="86">
        <v>0.4</v>
      </c>
      <c r="F37" s="86">
        <v>19.32</v>
      </c>
      <c r="G37" s="86">
        <v>93.52</v>
      </c>
      <c r="H37" s="86">
        <v>0.04</v>
      </c>
      <c r="I37" s="86"/>
      <c r="J37" s="86"/>
      <c r="K37" s="86">
        <v>0.52</v>
      </c>
      <c r="L37" s="86">
        <v>9.1999999999999993</v>
      </c>
      <c r="M37" s="86">
        <v>34.799999999999997</v>
      </c>
      <c r="N37" s="86">
        <v>13.2</v>
      </c>
      <c r="O37" s="87">
        <v>0.44</v>
      </c>
      <c r="P37" s="99"/>
    </row>
    <row r="38" spans="1:16" ht="18" customHeight="1" x14ac:dyDescent="0.25">
      <c r="A38" s="72" t="s">
        <v>368</v>
      </c>
      <c r="B38" s="81" t="s">
        <v>311</v>
      </c>
      <c r="C38" s="86">
        <v>250</v>
      </c>
      <c r="D38" s="86">
        <v>1.7749999999999999</v>
      </c>
      <c r="E38" s="86">
        <v>4.95</v>
      </c>
      <c r="F38" s="86">
        <v>7.9</v>
      </c>
      <c r="G38" s="86">
        <v>187.5</v>
      </c>
      <c r="H38" s="86">
        <v>0.05</v>
      </c>
      <c r="I38" s="86">
        <v>15.775</v>
      </c>
      <c r="J38" s="86">
        <v>0</v>
      </c>
      <c r="K38" s="86"/>
      <c r="L38" s="86">
        <v>49.25</v>
      </c>
      <c r="M38" s="86">
        <v>49</v>
      </c>
      <c r="N38" s="86">
        <v>22.125</v>
      </c>
      <c r="O38" s="87">
        <v>0.82499999999999996</v>
      </c>
      <c r="P38" s="99"/>
    </row>
    <row r="39" spans="1:16" ht="18" customHeight="1" x14ac:dyDescent="0.25">
      <c r="A39" s="72" t="s">
        <v>369</v>
      </c>
      <c r="B39" s="81" t="s">
        <v>48</v>
      </c>
      <c r="C39" s="86">
        <v>200</v>
      </c>
      <c r="D39" s="86">
        <v>7.0000000000000007E-2</v>
      </c>
      <c r="E39" s="86">
        <v>0.2</v>
      </c>
      <c r="F39" s="86">
        <v>10.01</v>
      </c>
      <c r="G39" s="86">
        <v>40</v>
      </c>
      <c r="H39" s="86">
        <v>0</v>
      </c>
      <c r="I39" s="86">
        <v>0.3</v>
      </c>
      <c r="J39" s="86">
        <v>0</v>
      </c>
      <c r="K39" s="86"/>
      <c r="L39" s="86">
        <v>10.95</v>
      </c>
      <c r="M39" s="86">
        <v>2.8</v>
      </c>
      <c r="N39" s="86">
        <v>1.4</v>
      </c>
      <c r="O39" s="87">
        <v>0.23</v>
      </c>
      <c r="P39" s="99"/>
    </row>
    <row r="40" spans="1:16" ht="18" customHeight="1" x14ac:dyDescent="0.25">
      <c r="A40" s="74" t="s">
        <v>361</v>
      </c>
      <c r="B40" s="83" t="s">
        <v>32</v>
      </c>
      <c r="C40" s="109">
        <f>SUM(C34:C39)</f>
        <v>850</v>
      </c>
      <c r="D40" s="88">
        <f>SUM(D34:D39)</f>
        <v>30.884999999999998</v>
      </c>
      <c r="E40" s="88">
        <f t="shared" ref="E40:O40" si="1">SUM(E34:E39)</f>
        <v>21.31</v>
      </c>
      <c r="F40" s="88">
        <f t="shared" si="1"/>
        <v>91.850000000000009</v>
      </c>
      <c r="G40" s="111">
        <f>SUM(G34:G39)</f>
        <v>785.02</v>
      </c>
      <c r="H40" s="88">
        <f t="shared" si="1"/>
        <v>0.26200000000000001</v>
      </c>
      <c r="I40" s="88">
        <f t="shared" si="1"/>
        <v>27.215</v>
      </c>
      <c r="J40" s="88">
        <f t="shared" si="1"/>
        <v>29.2</v>
      </c>
      <c r="K40" s="88">
        <f t="shared" si="1"/>
        <v>0.52</v>
      </c>
      <c r="L40" s="88">
        <f t="shared" si="1"/>
        <v>152.71999999999997</v>
      </c>
      <c r="M40" s="88">
        <f t="shared" si="1"/>
        <v>364</v>
      </c>
      <c r="N40" s="88">
        <f t="shared" si="1"/>
        <v>126.18500000000002</v>
      </c>
      <c r="O40" s="88">
        <f t="shared" si="1"/>
        <v>4.8150000000000004</v>
      </c>
      <c r="P40" s="100">
        <v>74.900000000000006</v>
      </c>
    </row>
    <row r="41" spans="1:16" ht="18" customHeight="1" x14ac:dyDescent="0.25">
      <c r="A41" s="72"/>
      <c r="B41" s="82" t="s">
        <v>73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7"/>
      <c r="P41" s="99"/>
    </row>
    <row r="42" spans="1:16" ht="18" customHeight="1" x14ac:dyDescent="0.25">
      <c r="A42" s="72" t="s">
        <v>371</v>
      </c>
      <c r="B42" s="81" t="s">
        <v>323</v>
      </c>
      <c r="C42" s="86">
        <v>200</v>
      </c>
      <c r="D42" s="86">
        <v>7.52</v>
      </c>
      <c r="E42" s="86">
        <v>7.48</v>
      </c>
      <c r="F42" s="86">
        <v>48</v>
      </c>
      <c r="G42" s="86">
        <v>288</v>
      </c>
      <c r="H42" s="86">
        <v>0.02</v>
      </c>
      <c r="I42" s="86">
        <v>0</v>
      </c>
      <c r="J42" s="86">
        <v>47.2</v>
      </c>
      <c r="K42" s="86"/>
      <c r="L42" s="86">
        <v>16.079999999999998</v>
      </c>
      <c r="M42" s="86">
        <v>61.12</v>
      </c>
      <c r="N42" s="86">
        <v>11</v>
      </c>
      <c r="O42" s="87">
        <v>1.1200000000000001</v>
      </c>
      <c r="P42" s="99"/>
    </row>
    <row r="43" spans="1:16" ht="18" customHeight="1" x14ac:dyDescent="0.25">
      <c r="A43" s="72" t="s">
        <v>28</v>
      </c>
      <c r="B43" s="81" t="s">
        <v>29</v>
      </c>
      <c r="C43" s="86">
        <v>40</v>
      </c>
      <c r="D43" s="86">
        <v>3.16</v>
      </c>
      <c r="E43" s="86">
        <v>0.4</v>
      </c>
      <c r="F43" s="86">
        <v>19.32</v>
      </c>
      <c r="G43" s="86">
        <v>93.52</v>
      </c>
      <c r="H43" s="86">
        <v>0.04</v>
      </c>
      <c r="I43" s="86"/>
      <c r="J43" s="86"/>
      <c r="K43" s="86">
        <v>0.52</v>
      </c>
      <c r="L43" s="86">
        <v>9.1999999999999993</v>
      </c>
      <c r="M43" s="86">
        <v>34.799999999999997</v>
      </c>
      <c r="N43" s="86">
        <v>13.2</v>
      </c>
      <c r="O43" s="87">
        <v>0.44</v>
      </c>
      <c r="P43" s="99"/>
    </row>
    <row r="44" spans="1:16" ht="18" customHeight="1" x14ac:dyDescent="0.25">
      <c r="A44" s="72" t="s">
        <v>372</v>
      </c>
      <c r="B44" s="81" t="s">
        <v>312</v>
      </c>
      <c r="C44" s="86">
        <v>60</v>
      </c>
      <c r="D44" s="86">
        <v>2.8679999999999999</v>
      </c>
      <c r="E44" s="86">
        <v>1.08</v>
      </c>
      <c r="F44" s="86">
        <v>33.6</v>
      </c>
      <c r="G44" s="86">
        <v>152.4</v>
      </c>
      <c r="H44" s="86">
        <v>0.06</v>
      </c>
      <c r="I44" s="86">
        <v>0.12</v>
      </c>
      <c r="J44" s="86">
        <v>0</v>
      </c>
      <c r="K44" s="86"/>
      <c r="L44" s="86">
        <v>11.28</v>
      </c>
      <c r="M44" s="86">
        <v>32.76</v>
      </c>
      <c r="N44" s="86">
        <v>13.56</v>
      </c>
      <c r="O44" s="87">
        <v>1.032</v>
      </c>
      <c r="P44" s="99"/>
    </row>
    <row r="45" spans="1:16" ht="18" customHeight="1" x14ac:dyDescent="0.25">
      <c r="A45" s="72" t="s">
        <v>388</v>
      </c>
      <c r="B45" s="81" t="s">
        <v>333</v>
      </c>
      <c r="C45" s="86">
        <v>100</v>
      </c>
      <c r="D45" s="86">
        <v>11.65</v>
      </c>
      <c r="E45" s="86">
        <v>11.66</v>
      </c>
      <c r="F45" s="86">
        <v>3.51</v>
      </c>
      <c r="G45" s="86">
        <v>166</v>
      </c>
      <c r="H45" s="86">
        <v>0.04</v>
      </c>
      <c r="I45" s="86">
        <v>0.68</v>
      </c>
      <c r="J45" s="86">
        <v>30.1</v>
      </c>
      <c r="K45" s="86"/>
      <c r="L45" s="86">
        <v>30.32</v>
      </c>
      <c r="M45" s="86">
        <v>79</v>
      </c>
      <c r="N45" s="86">
        <v>16.190000000000001</v>
      </c>
      <c r="O45" s="87">
        <v>0.7</v>
      </c>
      <c r="P45" s="99"/>
    </row>
    <row r="46" spans="1:16" s="62" customFormat="1" ht="18" customHeight="1" x14ac:dyDescent="0.25">
      <c r="A46" s="72" t="s">
        <v>373</v>
      </c>
      <c r="B46" s="81" t="s">
        <v>336</v>
      </c>
      <c r="C46" s="86">
        <v>207</v>
      </c>
      <c r="D46" s="86">
        <v>0.13</v>
      </c>
      <c r="E46" s="86">
        <v>0.02</v>
      </c>
      <c r="F46" s="86">
        <v>15.2</v>
      </c>
      <c r="G46" s="86">
        <v>62</v>
      </c>
      <c r="H46" s="86">
        <v>0</v>
      </c>
      <c r="I46" s="86">
        <v>2.83</v>
      </c>
      <c r="J46" s="86">
        <v>0</v>
      </c>
      <c r="K46" s="86"/>
      <c r="L46" s="86">
        <v>14.2</v>
      </c>
      <c r="M46" s="86">
        <v>4.4000000000000004</v>
      </c>
      <c r="N46" s="86">
        <v>2.4</v>
      </c>
      <c r="O46" s="87">
        <v>0.36</v>
      </c>
      <c r="P46" s="99"/>
    </row>
    <row r="47" spans="1:16" ht="18" customHeight="1" x14ac:dyDescent="0.25">
      <c r="A47" s="72"/>
      <c r="B47" s="81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7"/>
      <c r="P47" s="99"/>
    </row>
    <row r="48" spans="1:16" ht="18" customHeight="1" x14ac:dyDescent="0.25">
      <c r="A48" s="75" t="s">
        <v>361</v>
      </c>
      <c r="B48" s="84" t="s">
        <v>32</v>
      </c>
      <c r="C48" s="110">
        <f>SUM(C42:C47)</f>
        <v>607</v>
      </c>
      <c r="D48" s="88">
        <f>SUM(D42:D47)</f>
        <v>25.327999999999999</v>
      </c>
      <c r="E48" s="88">
        <f t="shared" ref="E48:O48" si="2">SUM(E42:E47)</f>
        <v>20.64</v>
      </c>
      <c r="F48" s="88">
        <f t="shared" si="2"/>
        <v>119.63</v>
      </c>
      <c r="G48" s="111">
        <f>SUM(G42:G47)</f>
        <v>761.92</v>
      </c>
      <c r="H48" s="88">
        <f t="shared" si="2"/>
        <v>0.16</v>
      </c>
      <c r="I48" s="88">
        <f t="shared" si="2"/>
        <v>3.63</v>
      </c>
      <c r="J48" s="88">
        <f t="shared" si="2"/>
        <v>77.300000000000011</v>
      </c>
      <c r="K48" s="88">
        <f t="shared" si="2"/>
        <v>0.52</v>
      </c>
      <c r="L48" s="88">
        <f t="shared" si="2"/>
        <v>81.08</v>
      </c>
      <c r="M48" s="88">
        <f t="shared" si="2"/>
        <v>212.07999999999998</v>
      </c>
      <c r="N48" s="88">
        <f t="shared" si="2"/>
        <v>56.35</v>
      </c>
      <c r="O48" s="88">
        <f t="shared" si="2"/>
        <v>3.6519999999999997</v>
      </c>
      <c r="P48" s="100">
        <v>74.5</v>
      </c>
    </row>
    <row r="49" spans="1:16" ht="18" customHeight="1" x14ac:dyDescent="0.25">
      <c r="A49" s="72"/>
      <c r="B49" s="82" t="s">
        <v>33</v>
      </c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7"/>
      <c r="P49" s="99"/>
    </row>
    <row r="50" spans="1:16" s="62" customFormat="1" ht="18" customHeight="1" x14ac:dyDescent="0.25">
      <c r="A50" s="72"/>
      <c r="B50" s="81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7"/>
      <c r="P50" s="99"/>
    </row>
    <row r="51" spans="1:16" ht="23.25" customHeight="1" x14ac:dyDescent="0.25">
      <c r="A51" s="72" t="s">
        <v>374</v>
      </c>
      <c r="B51" s="81" t="s">
        <v>324</v>
      </c>
      <c r="C51" s="86">
        <v>250</v>
      </c>
      <c r="D51" s="86">
        <v>10.95</v>
      </c>
      <c r="E51" s="86">
        <v>2.7749999999999999</v>
      </c>
      <c r="F51" s="86">
        <v>21.774999999999999</v>
      </c>
      <c r="G51" s="86">
        <v>155</v>
      </c>
      <c r="H51" s="86">
        <v>0.125</v>
      </c>
      <c r="I51" s="86">
        <v>19.350000000000001</v>
      </c>
      <c r="J51" s="86">
        <v>8</v>
      </c>
      <c r="K51" s="86"/>
      <c r="L51" s="86">
        <v>109.2</v>
      </c>
      <c r="M51" s="86">
        <v>170.15</v>
      </c>
      <c r="N51" s="86">
        <v>56.05</v>
      </c>
      <c r="O51" s="87">
        <v>1.35</v>
      </c>
      <c r="P51" s="99"/>
    </row>
    <row r="52" spans="1:16" ht="18" customHeight="1" x14ac:dyDescent="0.25">
      <c r="A52" s="72" t="s">
        <v>371</v>
      </c>
      <c r="B52" s="81" t="s">
        <v>313</v>
      </c>
      <c r="C52" s="86">
        <v>200</v>
      </c>
      <c r="D52" s="86">
        <v>7.52</v>
      </c>
      <c r="E52" s="86">
        <v>7.48</v>
      </c>
      <c r="F52" s="86">
        <v>48</v>
      </c>
      <c r="G52" s="86">
        <v>288</v>
      </c>
      <c r="H52" s="86">
        <v>0.02</v>
      </c>
      <c r="I52" s="86">
        <v>0</v>
      </c>
      <c r="J52" s="86">
        <v>47.2</v>
      </c>
      <c r="K52" s="86"/>
      <c r="L52" s="86">
        <v>16.079999999999998</v>
      </c>
      <c r="M52" s="86">
        <v>61.12</v>
      </c>
      <c r="N52" s="86">
        <v>11</v>
      </c>
      <c r="O52" s="87">
        <v>1.1200000000000001</v>
      </c>
      <c r="P52" s="99"/>
    </row>
    <row r="53" spans="1:16" ht="18" customHeight="1" x14ac:dyDescent="0.25">
      <c r="A53" s="72" t="s">
        <v>388</v>
      </c>
      <c r="B53" s="81" t="s">
        <v>333</v>
      </c>
      <c r="C53" s="86">
        <v>100</v>
      </c>
      <c r="D53" s="86">
        <v>11.65</v>
      </c>
      <c r="E53" s="86">
        <v>11.66</v>
      </c>
      <c r="F53" s="86">
        <v>3.51</v>
      </c>
      <c r="G53" s="86">
        <v>166</v>
      </c>
      <c r="H53" s="86">
        <v>0.04</v>
      </c>
      <c r="I53" s="86">
        <v>0.68</v>
      </c>
      <c r="J53" s="86">
        <v>30.1</v>
      </c>
      <c r="K53" s="86"/>
      <c r="L53" s="86">
        <v>30.32</v>
      </c>
      <c r="M53" s="86">
        <v>79</v>
      </c>
      <c r="N53" s="86">
        <v>16.190000000000001</v>
      </c>
      <c r="O53" s="87">
        <v>0.7</v>
      </c>
      <c r="P53" s="99"/>
    </row>
    <row r="54" spans="1:16" ht="18" customHeight="1" x14ac:dyDescent="0.25">
      <c r="A54" s="76" t="s">
        <v>28</v>
      </c>
      <c r="B54" s="81" t="s">
        <v>29</v>
      </c>
      <c r="C54" s="86">
        <v>40</v>
      </c>
      <c r="D54" s="86">
        <v>3.16</v>
      </c>
      <c r="E54" s="86">
        <v>0.4</v>
      </c>
      <c r="F54" s="86">
        <v>19.32</v>
      </c>
      <c r="G54" s="86">
        <v>93.52</v>
      </c>
      <c r="H54" s="86">
        <v>0.04</v>
      </c>
      <c r="I54" s="86"/>
      <c r="J54" s="86"/>
      <c r="K54" s="86">
        <v>0.52</v>
      </c>
      <c r="L54" s="86">
        <v>9.1999999999999993</v>
      </c>
      <c r="M54" s="86">
        <v>34.799999999999997</v>
      </c>
      <c r="N54" s="86">
        <v>13.2</v>
      </c>
      <c r="O54" s="87">
        <v>0.44</v>
      </c>
      <c r="P54" s="99"/>
    </row>
    <row r="55" spans="1:16" ht="18" customHeight="1" x14ac:dyDescent="0.25">
      <c r="A55" s="72" t="s">
        <v>375</v>
      </c>
      <c r="B55" s="81" t="s">
        <v>325</v>
      </c>
      <c r="C55" s="86">
        <v>100</v>
      </c>
      <c r="D55" s="86">
        <v>3.02</v>
      </c>
      <c r="E55" s="86">
        <v>6.35</v>
      </c>
      <c r="F55" s="86">
        <v>23.72</v>
      </c>
      <c r="G55" s="86">
        <v>164</v>
      </c>
      <c r="H55" s="86">
        <v>0.08</v>
      </c>
      <c r="I55" s="86">
        <v>5.77</v>
      </c>
      <c r="J55" s="86">
        <v>0</v>
      </c>
      <c r="K55" s="86"/>
      <c r="L55" s="86">
        <v>19.350000000000001</v>
      </c>
      <c r="M55" s="86">
        <v>39.19</v>
      </c>
      <c r="N55" s="86">
        <v>25.29</v>
      </c>
      <c r="O55" s="87">
        <v>1.19</v>
      </c>
      <c r="P55" s="99"/>
    </row>
    <row r="56" spans="1:16" ht="18" customHeight="1" x14ac:dyDescent="0.25">
      <c r="A56" s="72" t="s">
        <v>373</v>
      </c>
      <c r="B56" s="81" t="s">
        <v>336</v>
      </c>
      <c r="C56" s="86">
        <v>207</v>
      </c>
      <c r="D56" s="86">
        <v>0.13</v>
      </c>
      <c r="E56" s="86">
        <v>0.02</v>
      </c>
      <c r="F56" s="86">
        <v>15.2</v>
      </c>
      <c r="G56" s="86">
        <v>62</v>
      </c>
      <c r="H56" s="86">
        <v>0</v>
      </c>
      <c r="I56" s="86">
        <v>2.83</v>
      </c>
      <c r="J56" s="86">
        <v>0</v>
      </c>
      <c r="K56" s="86"/>
      <c r="L56" s="86">
        <v>14.2</v>
      </c>
      <c r="M56" s="86">
        <v>4.4000000000000004</v>
      </c>
      <c r="N56" s="86">
        <v>2.4</v>
      </c>
      <c r="O56" s="87">
        <v>0.36</v>
      </c>
      <c r="P56" s="99"/>
    </row>
    <row r="57" spans="1:16" ht="18" customHeight="1" x14ac:dyDescent="0.25">
      <c r="A57" s="74" t="s">
        <v>361</v>
      </c>
      <c r="B57" s="83" t="s">
        <v>32</v>
      </c>
      <c r="C57" s="109">
        <f>SUM(C50:C56)</f>
        <v>897</v>
      </c>
      <c r="D57" s="88">
        <f>SUM(D50:D56)</f>
        <v>36.430000000000007</v>
      </c>
      <c r="E57" s="88">
        <f t="shared" ref="E57:O57" si="3">SUM(E50:E56)</f>
        <v>28.684999999999999</v>
      </c>
      <c r="F57" s="88">
        <f t="shared" si="3"/>
        <v>131.52500000000001</v>
      </c>
      <c r="G57" s="111">
        <f>SUM(G50:G56)</f>
        <v>928.52</v>
      </c>
      <c r="H57" s="88">
        <f t="shared" si="3"/>
        <v>0.30499999999999999</v>
      </c>
      <c r="I57" s="88">
        <f t="shared" si="3"/>
        <v>28.630000000000003</v>
      </c>
      <c r="J57" s="88">
        <f t="shared" si="3"/>
        <v>85.300000000000011</v>
      </c>
      <c r="K57" s="88">
        <f t="shared" si="3"/>
        <v>0.52</v>
      </c>
      <c r="L57" s="88">
        <f t="shared" si="3"/>
        <v>198.34999999999997</v>
      </c>
      <c r="M57" s="88">
        <f t="shared" si="3"/>
        <v>388.65999999999997</v>
      </c>
      <c r="N57" s="88">
        <f t="shared" si="3"/>
        <v>124.13</v>
      </c>
      <c r="O57" s="88">
        <f t="shared" si="3"/>
        <v>5.16</v>
      </c>
      <c r="P57" s="100">
        <v>75.8</v>
      </c>
    </row>
    <row r="58" spans="1:16" ht="18" customHeight="1" x14ac:dyDescent="0.25">
      <c r="A58" s="72"/>
      <c r="B58" s="82" t="s">
        <v>98</v>
      </c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7"/>
      <c r="P58" s="99"/>
    </row>
    <row r="59" spans="1:16" s="62" customFormat="1" ht="18" customHeight="1" x14ac:dyDescent="0.25">
      <c r="A59" s="72" t="s">
        <v>376</v>
      </c>
      <c r="B59" s="81" t="s">
        <v>326</v>
      </c>
      <c r="C59" s="86">
        <v>220</v>
      </c>
      <c r="D59" s="86">
        <v>38.04</v>
      </c>
      <c r="E59" s="86">
        <v>27.24</v>
      </c>
      <c r="F59" s="86">
        <v>38.56</v>
      </c>
      <c r="G59" s="86">
        <v>556</v>
      </c>
      <c r="H59" s="86">
        <v>0.12</v>
      </c>
      <c r="I59" s="86">
        <v>1.1200000000000001</v>
      </c>
      <c r="J59" s="86">
        <v>175.6</v>
      </c>
      <c r="K59" s="86"/>
      <c r="L59" s="86">
        <v>381.4</v>
      </c>
      <c r="M59" s="86">
        <v>496</v>
      </c>
      <c r="N59" s="86">
        <v>381.4</v>
      </c>
      <c r="O59" s="87">
        <v>1.64</v>
      </c>
      <c r="P59" s="99"/>
    </row>
    <row r="60" spans="1:16" ht="18" customHeight="1" x14ac:dyDescent="0.25">
      <c r="A60" s="72" t="s">
        <v>377</v>
      </c>
      <c r="B60" s="81" t="s">
        <v>327</v>
      </c>
      <c r="C60" s="86">
        <v>60</v>
      </c>
      <c r="D60" s="86">
        <v>6.96</v>
      </c>
      <c r="E60" s="86">
        <v>9.9600000000000009</v>
      </c>
      <c r="F60" s="86">
        <v>17.795999999999999</v>
      </c>
      <c r="G60" s="86">
        <v>188.4</v>
      </c>
      <c r="H60" s="86">
        <v>4.8000000000000001E-2</v>
      </c>
      <c r="I60" s="86">
        <v>0.13200000000000001</v>
      </c>
      <c r="J60" s="86">
        <v>70.8</v>
      </c>
      <c r="K60" s="86"/>
      <c r="L60" s="86">
        <v>167.04</v>
      </c>
      <c r="M60" s="86">
        <v>115.2</v>
      </c>
      <c r="N60" s="86">
        <v>11.34</v>
      </c>
      <c r="O60" s="87">
        <v>0.58799999999999997</v>
      </c>
      <c r="P60" s="99"/>
    </row>
    <row r="61" spans="1:16" ht="18" customHeight="1" x14ac:dyDescent="0.25">
      <c r="A61" s="76" t="s">
        <v>28</v>
      </c>
      <c r="B61" s="81" t="s">
        <v>29</v>
      </c>
      <c r="C61" s="86">
        <v>40</v>
      </c>
      <c r="D61" s="86">
        <v>3.16</v>
      </c>
      <c r="E61" s="86">
        <v>0.4</v>
      </c>
      <c r="F61" s="86">
        <v>19.32</v>
      </c>
      <c r="G61" s="86">
        <v>93.52</v>
      </c>
      <c r="H61" s="86">
        <v>0.04</v>
      </c>
      <c r="I61" s="86"/>
      <c r="J61" s="86"/>
      <c r="K61" s="86">
        <v>0.52</v>
      </c>
      <c r="L61" s="86">
        <v>9.1999999999999993</v>
      </c>
      <c r="M61" s="86">
        <v>34.799999999999997</v>
      </c>
      <c r="N61" s="86">
        <v>13.2</v>
      </c>
      <c r="O61" s="87">
        <v>0.44</v>
      </c>
      <c r="P61" s="99"/>
    </row>
    <row r="62" spans="1:16" ht="18" customHeight="1" x14ac:dyDescent="0.25">
      <c r="A62" s="72" t="s">
        <v>378</v>
      </c>
      <c r="B62" s="81" t="s">
        <v>337</v>
      </c>
      <c r="C62" s="86">
        <v>200</v>
      </c>
      <c r="D62" s="86">
        <v>1</v>
      </c>
      <c r="E62" s="86">
        <v>0</v>
      </c>
      <c r="F62" s="86">
        <v>20.2</v>
      </c>
      <c r="G62" s="86">
        <v>84</v>
      </c>
      <c r="H62" s="86">
        <v>0.02</v>
      </c>
      <c r="I62" s="86">
        <v>4</v>
      </c>
      <c r="J62" s="86">
        <v>0</v>
      </c>
      <c r="K62" s="86"/>
      <c r="L62" s="86">
        <v>14</v>
      </c>
      <c r="M62" s="86">
        <v>14</v>
      </c>
      <c r="N62" s="86">
        <v>8</v>
      </c>
      <c r="O62" s="87">
        <v>2.8</v>
      </c>
      <c r="P62" s="99"/>
    </row>
    <row r="63" spans="1:16" ht="18" customHeight="1" x14ac:dyDescent="0.25">
      <c r="A63" s="72" t="s">
        <v>408</v>
      </c>
      <c r="B63" s="85" t="s">
        <v>79</v>
      </c>
      <c r="C63" s="86">
        <v>40</v>
      </c>
      <c r="D63" s="86">
        <v>5.0999999999999996</v>
      </c>
      <c r="E63" s="86">
        <v>4.5999999999999996</v>
      </c>
      <c r="F63" s="86">
        <v>0.3</v>
      </c>
      <c r="G63" s="86">
        <v>63</v>
      </c>
      <c r="H63" s="86">
        <v>0.03</v>
      </c>
      <c r="I63" s="86">
        <v>0</v>
      </c>
      <c r="J63" s="86">
        <v>100</v>
      </c>
      <c r="K63" s="86"/>
      <c r="L63" s="86">
        <v>22</v>
      </c>
      <c r="M63" s="86">
        <v>77</v>
      </c>
      <c r="N63" s="86">
        <v>5</v>
      </c>
      <c r="O63" s="87">
        <v>1</v>
      </c>
      <c r="P63" s="99"/>
    </row>
    <row r="64" spans="1:16" s="106" customFormat="1" ht="18" customHeight="1" x14ac:dyDescent="0.25">
      <c r="A64" s="79" t="s">
        <v>361</v>
      </c>
      <c r="B64" s="83" t="s">
        <v>32</v>
      </c>
      <c r="C64" s="109">
        <f>SUM(C59:C63)</f>
        <v>560</v>
      </c>
      <c r="D64" s="88">
        <f>D59+D60+D61+D62+D63</f>
        <v>54.26</v>
      </c>
      <c r="E64" s="88">
        <f t="shared" ref="E64:O64" si="4">E59+E60+E61+E62+E63</f>
        <v>42.2</v>
      </c>
      <c r="F64" s="88">
        <f t="shared" si="4"/>
        <v>96.176000000000002</v>
      </c>
      <c r="G64" s="111">
        <f>G59+G60+G61+G62+G63</f>
        <v>984.92</v>
      </c>
      <c r="H64" s="88">
        <f t="shared" si="4"/>
        <v>0.25800000000000001</v>
      </c>
      <c r="I64" s="88">
        <f t="shared" si="4"/>
        <v>5.2520000000000007</v>
      </c>
      <c r="J64" s="88">
        <f t="shared" si="4"/>
        <v>346.4</v>
      </c>
      <c r="K64" s="88">
        <f t="shared" si="4"/>
        <v>0.52</v>
      </c>
      <c r="L64" s="88">
        <f t="shared" si="4"/>
        <v>593.64</v>
      </c>
      <c r="M64" s="88">
        <f t="shared" si="4"/>
        <v>737</v>
      </c>
      <c r="N64" s="88">
        <f t="shared" si="4"/>
        <v>418.93999999999994</v>
      </c>
      <c r="O64" s="88">
        <f t="shared" si="4"/>
        <v>6.468</v>
      </c>
      <c r="P64" s="100">
        <v>73.3</v>
      </c>
    </row>
    <row r="65" spans="1:16" s="71" customFormat="1" ht="18" customHeight="1" x14ac:dyDescent="0.25">
      <c r="A65" s="77"/>
      <c r="B65" s="82" t="s">
        <v>33</v>
      </c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2"/>
      <c r="P65" s="101"/>
    </row>
    <row r="66" spans="1:16" ht="18" customHeight="1" x14ac:dyDescent="0.25">
      <c r="A66" s="72" t="s">
        <v>379</v>
      </c>
      <c r="B66" s="81" t="s">
        <v>356</v>
      </c>
      <c r="C66" s="86">
        <v>100</v>
      </c>
      <c r="D66" s="86">
        <v>0.7</v>
      </c>
      <c r="E66" s="86">
        <v>0.1</v>
      </c>
      <c r="F66" s="86">
        <v>1.9</v>
      </c>
      <c r="G66" s="86">
        <v>12</v>
      </c>
      <c r="H66" s="86">
        <v>0.04</v>
      </c>
      <c r="I66" s="86">
        <v>4.9000000000000004</v>
      </c>
      <c r="J66" s="86">
        <v>0</v>
      </c>
      <c r="K66" s="86"/>
      <c r="L66" s="86">
        <v>17</v>
      </c>
      <c r="M66" s="86">
        <v>30</v>
      </c>
      <c r="N66" s="86">
        <v>14</v>
      </c>
      <c r="O66" s="87">
        <v>0.5</v>
      </c>
      <c r="P66" s="99"/>
    </row>
    <row r="67" spans="1:16" ht="18" customHeight="1" x14ac:dyDescent="0.25">
      <c r="A67" s="72" t="s">
        <v>380</v>
      </c>
      <c r="B67" s="81" t="s">
        <v>328</v>
      </c>
      <c r="C67" s="86">
        <v>250</v>
      </c>
      <c r="D67" s="86">
        <v>3.55</v>
      </c>
      <c r="E67" s="86">
        <v>5.125</v>
      </c>
      <c r="F67" s="86">
        <v>14.175000000000001</v>
      </c>
      <c r="G67" s="86">
        <v>127.5</v>
      </c>
      <c r="H67" s="86">
        <v>0.1</v>
      </c>
      <c r="I67" s="86">
        <v>6.7</v>
      </c>
      <c r="J67" s="86">
        <v>0</v>
      </c>
      <c r="K67" s="86"/>
      <c r="L67" s="86">
        <v>54.174999999999997</v>
      </c>
      <c r="M67" s="86">
        <v>99.5</v>
      </c>
      <c r="N67" s="86">
        <v>34.450000000000003</v>
      </c>
      <c r="O67" s="87">
        <v>1.7250000000000001</v>
      </c>
      <c r="P67" s="99"/>
    </row>
    <row r="68" spans="1:16" ht="18" customHeight="1" x14ac:dyDescent="0.25">
      <c r="A68" s="72" t="s">
        <v>381</v>
      </c>
      <c r="B68" s="81" t="s">
        <v>329</v>
      </c>
      <c r="C68" s="86">
        <v>200</v>
      </c>
      <c r="D68" s="86">
        <v>11.66</v>
      </c>
      <c r="E68" s="86">
        <v>7.98</v>
      </c>
      <c r="F68" s="86">
        <v>52.8</v>
      </c>
      <c r="G68" s="86">
        <v>328</v>
      </c>
      <c r="H68" s="86">
        <v>0.38</v>
      </c>
      <c r="I68" s="86">
        <v>0</v>
      </c>
      <c r="J68" s="86">
        <v>35.4</v>
      </c>
      <c r="K68" s="86"/>
      <c r="L68" s="86">
        <v>26.72</v>
      </c>
      <c r="M68" s="86">
        <v>276.86</v>
      </c>
      <c r="N68" s="86">
        <v>186.14</v>
      </c>
      <c r="O68" s="87">
        <v>6.2</v>
      </c>
      <c r="P68" s="99"/>
    </row>
    <row r="69" spans="1:16" ht="18" customHeight="1" x14ac:dyDescent="0.25">
      <c r="A69" s="72" t="s">
        <v>382</v>
      </c>
      <c r="B69" s="81" t="s">
        <v>330</v>
      </c>
      <c r="C69" s="86">
        <v>150</v>
      </c>
      <c r="D69" s="86">
        <v>23.49</v>
      </c>
      <c r="E69" s="86">
        <v>27.045000000000002</v>
      </c>
      <c r="F69" s="86">
        <v>5.7</v>
      </c>
      <c r="G69" s="86">
        <v>357</v>
      </c>
      <c r="H69" s="86">
        <v>0.09</v>
      </c>
      <c r="I69" s="86">
        <v>6</v>
      </c>
      <c r="J69" s="86">
        <v>0</v>
      </c>
      <c r="K69" s="86"/>
      <c r="L69" s="86">
        <v>23.925000000000001</v>
      </c>
      <c r="M69" s="86">
        <v>252.33</v>
      </c>
      <c r="N69" s="86">
        <v>38.1</v>
      </c>
      <c r="O69" s="87">
        <v>3.6749999999999998</v>
      </c>
      <c r="P69" s="99"/>
    </row>
    <row r="70" spans="1:16" ht="18" customHeight="1" x14ac:dyDescent="0.25">
      <c r="A70" s="72" t="s">
        <v>378</v>
      </c>
      <c r="B70" s="81" t="s">
        <v>337</v>
      </c>
      <c r="C70" s="86">
        <v>200</v>
      </c>
      <c r="D70" s="86">
        <v>1</v>
      </c>
      <c r="E70" s="86">
        <v>0</v>
      </c>
      <c r="F70" s="86">
        <v>20.2</v>
      </c>
      <c r="G70" s="86">
        <v>84</v>
      </c>
      <c r="H70" s="86">
        <v>0.02</v>
      </c>
      <c r="I70" s="86">
        <v>4</v>
      </c>
      <c r="J70" s="86">
        <v>0</v>
      </c>
      <c r="K70" s="86"/>
      <c r="L70" s="86">
        <v>14</v>
      </c>
      <c r="M70" s="86">
        <v>14</v>
      </c>
      <c r="N70" s="86">
        <v>8</v>
      </c>
      <c r="O70" s="87">
        <v>2.8</v>
      </c>
      <c r="P70" s="99"/>
    </row>
    <row r="71" spans="1:16" ht="18" customHeight="1" x14ac:dyDescent="0.25">
      <c r="A71" s="76" t="s">
        <v>28</v>
      </c>
      <c r="B71" s="81" t="s">
        <v>29</v>
      </c>
      <c r="C71" s="86">
        <v>40</v>
      </c>
      <c r="D71" s="86">
        <v>3.16</v>
      </c>
      <c r="E71" s="86">
        <v>0.4</v>
      </c>
      <c r="F71" s="86">
        <v>19.32</v>
      </c>
      <c r="G71" s="86">
        <v>93.52</v>
      </c>
      <c r="H71" s="86">
        <v>0.04</v>
      </c>
      <c r="I71" s="86"/>
      <c r="J71" s="86"/>
      <c r="K71" s="86">
        <v>0.52</v>
      </c>
      <c r="L71" s="86">
        <v>9.1999999999999993</v>
      </c>
      <c r="M71" s="86">
        <v>34.799999999999997</v>
      </c>
      <c r="N71" s="86">
        <v>13.2</v>
      </c>
      <c r="O71" s="87">
        <v>0.44</v>
      </c>
      <c r="P71" s="99"/>
    </row>
    <row r="72" spans="1:16" ht="18" hidden="1" customHeight="1" x14ac:dyDescent="0.25">
      <c r="A72" s="72"/>
      <c r="B72" s="81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7"/>
      <c r="P72" s="99"/>
    </row>
    <row r="73" spans="1:16" ht="18" customHeight="1" x14ac:dyDescent="0.25">
      <c r="A73" s="74" t="s">
        <v>361</v>
      </c>
      <c r="B73" s="83" t="s">
        <v>32</v>
      </c>
      <c r="C73" s="109">
        <f>SUM(C66:C72)</f>
        <v>940</v>
      </c>
      <c r="D73" s="88">
        <f>SUM(D66:D72)</f>
        <v>43.56</v>
      </c>
      <c r="E73" s="88">
        <f t="shared" ref="E73:O73" si="5">SUM(E66:E72)</f>
        <v>40.65</v>
      </c>
      <c r="F73" s="88">
        <f t="shared" si="5"/>
        <v>114.095</v>
      </c>
      <c r="G73" s="111">
        <f>SUM(G66:G72)</f>
        <v>1002.02</v>
      </c>
      <c r="H73" s="88">
        <f t="shared" si="5"/>
        <v>0.67</v>
      </c>
      <c r="I73" s="88">
        <f t="shared" si="5"/>
        <v>21.6</v>
      </c>
      <c r="J73" s="88">
        <f t="shared" si="5"/>
        <v>35.4</v>
      </c>
      <c r="K73" s="88">
        <f t="shared" si="5"/>
        <v>0.52</v>
      </c>
      <c r="L73" s="88">
        <f t="shared" si="5"/>
        <v>145.01999999999998</v>
      </c>
      <c r="M73" s="88">
        <f t="shared" si="5"/>
        <v>707.49</v>
      </c>
      <c r="N73" s="88">
        <f t="shared" si="5"/>
        <v>293.89</v>
      </c>
      <c r="O73" s="88">
        <f t="shared" si="5"/>
        <v>15.340000000000002</v>
      </c>
      <c r="P73" s="100">
        <v>75.2</v>
      </c>
    </row>
    <row r="74" spans="1:16" ht="18" customHeight="1" x14ac:dyDescent="0.25">
      <c r="A74" s="72"/>
      <c r="B74" s="82" t="s">
        <v>122</v>
      </c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7"/>
      <c r="P74" s="99"/>
    </row>
    <row r="75" spans="1:16" ht="18" customHeight="1" x14ac:dyDescent="0.25">
      <c r="A75" s="72" t="s">
        <v>383</v>
      </c>
      <c r="B75" s="81" t="s">
        <v>305</v>
      </c>
      <c r="C75" s="86">
        <v>150</v>
      </c>
      <c r="D75" s="86">
        <v>15.135999999999999</v>
      </c>
      <c r="E75" s="86">
        <v>22.853999999999999</v>
      </c>
      <c r="F75" s="86">
        <v>2.754</v>
      </c>
      <c r="G75" s="86">
        <v>275</v>
      </c>
      <c r="H75" s="86">
        <v>0.08</v>
      </c>
      <c r="I75" s="86">
        <v>0.245</v>
      </c>
      <c r="J75" s="86">
        <v>343.2</v>
      </c>
      <c r="K75" s="86"/>
      <c r="L75" s="86">
        <v>112.3</v>
      </c>
      <c r="M75" s="86">
        <v>249.05</v>
      </c>
      <c r="N75" s="86">
        <v>18.899999999999999</v>
      </c>
      <c r="O75" s="87">
        <v>2.7810000000000001</v>
      </c>
      <c r="P75" s="99"/>
    </row>
    <row r="76" spans="1:16" ht="18" customHeight="1" x14ac:dyDescent="0.25">
      <c r="A76" s="72" t="s">
        <v>366</v>
      </c>
      <c r="B76" s="81" t="s">
        <v>355</v>
      </c>
      <c r="C76" s="86">
        <v>60</v>
      </c>
      <c r="D76" s="86">
        <v>0.48</v>
      </c>
      <c r="E76" s="86">
        <v>0.06</v>
      </c>
      <c r="F76" s="86">
        <v>1.02</v>
      </c>
      <c r="G76" s="86">
        <v>6</v>
      </c>
      <c r="H76" s="86">
        <v>1.2E-2</v>
      </c>
      <c r="I76" s="86">
        <v>2.1</v>
      </c>
      <c r="J76" s="86">
        <v>0</v>
      </c>
      <c r="K76" s="86"/>
      <c r="L76" s="86">
        <v>13.8</v>
      </c>
      <c r="M76" s="86">
        <v>14.4</v>
      </c>
      <c r="N76" s="86">
        <v>8.4</v>
      </c>
      <c r="O76" s="87">
        <v>0.36</v>
      </c>
      <c r="P76" s="99"/>
    </row>
    <row r="77" spans="1:16" ht="18" customHeight="1" x14ac:dyDescent="0.25">
      <c r="A77" s="72" t="s">
        <v>28</v>
      </c>
      <c r="B77" s="81" t="s">
        <v>29</v>
      </c>
      <c r="C77" s="86">
        <v>40</v>
      </c>
      <c r="D77" s="86">
        <v>3.16</v>
      </c>
      <c r="E77" s="86">
        <v>0.4</v>
      </c>
      <c r="F77" s="86">
        <v>19.32</v>
      </c>
      <c r="G77" s="86">
        <v>93.52</v>
      </c>
      <c r="H77" s="86">
        <v>0.04</v>
      </c>
      <c r="I77" s="86"/>
      <c r="J77" s="86"/>
      <c r="K77" s="86">
        <v>0.52</v>
      </c>
      <c r="L77" s="86">
        <v>9.1999999999999993</v>
      </c>
      <c r="M77" s="86">
        <v>34.799999999999997</v>
      </c>
      <c r="N77" s="86">
        <v>13.2</v>
      </c>
      <c r="O77" s="87">
        <v>0.44</v>
      </c>
      <c r="P77" s="99"/>
    </row>
    <row r="78" spans="1:16" s="62" customFormat="1" ht="18" customHeight="1" x14ac:dyDescent="0.25">
      <c r="A78" s="72" t="s">
        <v>372</v>
      </c>
      <c r="B78" s="81" t="s">
        <v>312</v>
      </c>
      <c r="C78" s="86">
        <v>60</v>
      </c>
      <c r="D78" s="86">
        <v>2.8679999999999999</v>
      </c>
      <c r="E78" s="86">
        <v>1.08</v>
      </c>
      <c r="F78" s="86">
        <v>33.6</v>
      </c>
      <c r="G78" s="86">
        <v>152.4</v>
      </c>
      <c r="H78" s="86">
        <v>0.06</v>
      </c>
      <c r="I78" s="86">
        <v>0.12</v>
      </c>
      <c r="J78" s="86">
        <v>0</v>
      </c>
      <c r="K78" s="86"/>
      <c r="L78" s="86">
        <v>11.28</v>
      </c>
      <c r="M78" s="86">
        <v>32.76</v>
      </c>
      <c r="N78" s="86">
        <v>13.56</v>
      </c>
      <c r="O78" s="87">
        <v>1.032</v>
      </c>
      <c r="P78" s="99"/>
    </row>
    <row r="79" spans="1:16" ht="18" customHeight="1" x14ac:dyDescent="0.25">
      <c r="A79" s="72" t="s">
        <v>384</v>
      </c>
      <c r="B79" s="81" t="s">
        <v>338</v>
      </c>
      <c r="C79" s="86">
        <v>200</v>
      </c>
      <c r="D79" s="86">
        <v>0.06</v>
      </c>
      <c r="E79" s="86">
        <v>0.04</v>
      </c>
      <c r="F79" s="86">
        <v>23.02</v>
      </c>
      <c r="G79" s="86">
        <v>110</v>
      </c>
      <c r="H79" s="86">
        <v>0.02</v>
      </c>
      <c r="I79" s="86">
        <v>1.8</v>
      </c>
      <c r="J79" s="86">
        <v>0</v>
      </c>
      <c r="K79" s="86"/>
      <c r="L79" s="86">
        <v>10.1</v>
      </c>
      <c r="M79" s="86">
        <v>5.4</v>
      </c>
      <c r="N79" s="86">
        <v>2.34</v>
      </c>
      <c r="O79" s="87">
        <v>0.06</v>
      </c>
      <c r="P79" s="99"/>
    </row>
    <row r="80" spans="1:16" ht="18" customHeight="1" x14ac:dyDescent="0.25">
      <c r="A80" s="72"/>
      <c r="B80" s="81" t="s">
        <v>409</v>
      </c>
      <c r="C80" s="86">
        <v>200</v>
      </c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7"/>
      <c r="P80" s="99"/>
    </row>
    <row r="81" spans="1:16" ht="18" customHeight="1" x14ac:dyDescent="0.25">
      <c r="A81" s="74" t="s">
        <v>357</v>
      </c>
      <c r="B81" s="83" t="s">
        <v>32</v>
      </c>
      <c r="C81" s="109">
        <f t="shared" ref="C81:O81" si="6">SUM(C75:C80)</f>
        <v>710</v>
      </c>
      <c r="D81" s="88">
        <f t="shared" si="6"/>
        <v>21.703999999999997</v>
      </c>
      <c r="E81" s="88">
        <f t="shared" si="6"/>
        <v>24.433999999999997</v>
      </c>
      <c r="F81" s="88">
        <f t="shared" si="6"/>
        <v>79.713999999999999</v>
      </c>
      <c r="G81" s="111">
        <f t="shared" si="6"/>
        <v>636.91999999999996</v>
      </c>
      <c r="H81" s="88">
        <f t="shared" si="6"/>
        <v>0.21199999999999999</v>
      </c>
      <c r="I81" s="88">
        <f t="shared" si="6"/>
        <v>4.2650000000000006</v>
      </c>
      <c r="J81" s="88">
        <f t="shared" si="6"/>
        <v>343.2</v>
      </c>
      <c r="K81" s="88">
        <f t="shared" si="6"/>
        <v>0.52</v>
      </c>
      <c r="L81" s="88">
        <f t="shared" si="6"/>
        <v>156.67999999999998</v>
      </c>
      <c r="M81" s="88">
        <f t="shared" si="6"/>
        <v>336.40999999999997</v>
      </c>
      <c r="N81" s="88">
        <f t="shared" si="6"/>
        <v>56.400000000000006</v>
      </c>
      <c r="O81" s="88">
        <f t="shared" si="6"/>
        <v>4.6729999999999992</v>
      </c>
      <c r="P81" s="100">
        <v>74.900000000000006</v>
      </c>
    </row>
    <row r="82" spans="1:16" ht="18" customHeight="1" x14ac:dyDescent="0.25">
      <c r="A82" s="72"/>
      <c r="B82" s="82" t="s">
        <v>33</v>
      </c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7"/>
      <c r="P82" s="99"/>
    </row>
    <row r="83" spans="1:16" ht="18" customHeight="1" x14ac:dyDescent="0.25">
      <c r="A83" s="72"/>
      <c r="B83" s="81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7"/>
      <c r="P83" s="99"/>
    </row>
    <row r="84" spans="1:16" ht="27" customHeight="1" x14ac:dyDescent="0.25">
      <c r="A84" s="72" t="s">
        <v>385</v>
      </c>
      <c r="B84" s="81" t="s">
        <v>331</v>
      </c>
      <c r="C84" s="86">
        <v>250</v>
      </c>
      <c r="D84" s="86">
        <v>5.5</v>
      </c>
      <c r="E84" s="86">
        <v>5.2750000000000004</v>
      </c>
      <c r="F84" s="86">
        <v>16.524999999999999</v>
      </c>
      <c r="G84" s="86">
        <v>147.5</v>
      </c>
      <c r="H84" s="86">
        <v>0.22500000000000001</v>
      </c>
      <c r="I84" s="86">
        <v>5.8250000000000002</v>
      </c>
      <c r="J84" s="86">
        <v>0</v>
      </c>
      <c r="K84" s="86"/>
      <c r="L84" s="86">
        <v>42.674999999999997</v>
      </c>
      <c r="M84" s="86">
        <v>88.1</v>
      </c>
      <c r="N84" s="86">
        <v>35.575000000000003</v>
      </c>
      <c r="O84" s="87">
        <v>2.0499999999999998</v>
      </c>
      <c r="P84" s="99"/>
    </row>
    <row r="85" spans="1:16" ht="18" customHeight="1" x14ac:dyDescent="0.25">
      <c r="A85" s="72" t="s">
        <v>386</v>
      </c>
      <c r="B85" s="81" t="s">
        <v>332</v>
      </c>
      <c r="C85" s="86">
        <v>205</v>
      </c>
      <c r="D85" s="86">
        <v>4.2359999999999998</v>
      </c>
      <c r="E85" s="86">
        <v>12.513999999999999</v>
      </c>
      <c r="F85" s="86">
        <v>24.58</v>
      </c>
      <c r="G85" s="86">
        <v>234</v>
      </c>
      <c r="H85" s="86">
        <v>0.19500000000000001</v>
      </c>
      <c r="I85" s="86">
        <v>24.326000000000001</v>
      </c>
      <c r="J85" s="86">
        <v>68.33</v>
      </c>
      <c r="K85" s="86"/>
      <c r="L85" s="86">
        <v>56.93</v>
      </c>
      <c r="M85" s="86">
        <v>118.94</v>
      </c>
      <c r="N85" s="86">
        <v>37.44</v>
      </c>
      <c r="O85" s="87">
        <v>1.4</v>
      </c>
      <c r="P85" s="99"/>
    </row>
    <row r="86" spans="1:16" s="62" customFormat="1" ht="18" customHeight="1" x14ac:dyDescent="0.25">
      <c r="A86" s="72" t="s">
        <v>387</v>
      </c>
      <c r="B86" s="81" t="s">
        <v>354</v>
      </c>
      <c r="C86" s="86">
        <v>110</v>
      </c>
      <c r="D86" s="86">
        <v>12.78</v>
      </c>
      <c r="E86" s="86">
        <v>15.46</v>
      </c>
      <c r="F86" s="86">
        <v>14.72</v>
      </c>
      <c r="G86" s="86">
        <v>248</v>
      </c>
      <c r="H86" s="86">
        <v>0.1</v>
      </c>
      <c r="I86" s="86">
        <v>0.32</v>
      </c>
      <c r="J86" s="86">
        <v>65.599999999999994</v>
      </c>
      <c r="K86" s="86"/>
      <c r="L86" s="86">
        <v>36.68</v>
      </c>
      <c r="M86" s="86">
        <v>182.48</v>
      </c>
      <c r="N86" s="86">
        <v>42.74</v>
      </c>
      <c r="O86" s="87">
        <v>1.04</v>
      </c>
      <c r="P86" s="99"/>
    </row>
    <row r="87" spans="1:16" ht="18" customHeight="1" x14ac:dyDescent="0.25">
      <c r="A87" s="72" t="s">
        <v>384</v>
      </c>
      <c r="B87" s="81" t="s">
        <v>338</v>
      </c>
      <c r="C87" s="86">
        <v>200</v>
      </c>
      <c r="D87" s="86">
        <v>0.06</v>
      </c>
      <c r="E87" s="86">
        <v>0.04</v>
      </c>
      <c r="F87" s="86">
        <v>23.02</v>
      </c>
      <c r="G87" s="86">
        <v>110</v>
      </c>
      <c r="H87" s="86">
        <v>0.02</v>
      </c>
      <c r="I87" s="86">
        <v>1.8</v>
      </c>
      <c r="J87" s="86">
        <v>0</v>
      </c>
      <c r="K87" s="86"/>
      <c r="L87" s="86">
        <v>10.1</v>
      </c>
      <c r="M87" s="86">
        <v>5.4</v>
      </c>
      <c r="N87" s="86">
        <v>2.34</v>
      </c>
      <c r="O87" s="87">
        <v>0.06</v>
      </c>
      <c r="P87" s="99"/>
    </row>
    <row r="88" spans="1:16" ht="18" customHeight="1" x14ac:dyDescent="0.25">
      <c r="A88" s="76" t="s">
        <v>28</v>
      </c>
      <c r="B88" s="81" t="s">
        <v>29</v>
      </c>
      <c r="C88" s="86">
        <v>40</v>
      </c>
      <c r="D88" s="86">
        <v>3.16</v>
      </c>
      <c r="E88" s="86">
        <v>0.4</v>
      </c>
      <c r="F88" s="86">
        <v>19.32</v>
      </c>
      <c r="G88" s="86">
        <v>93.52</v>
      </c>
      <c r="H88" s="86">
        <v>0.04</v>
      </c>
      <c r="I88" s="86"/>
      <c r="J88" s="86"/>
      <c r="K88" s="86">
        <v>0.52</v>
      </c>
      <c r="L88" s="86">
        <v>9.1999999999999993</v>
      </c>
      <c r="M88" s="86">
        <v>34.799999999999997</v>
      </c>
      <c r="N88" s="86">
        <v>13.2</v>
      </c>
      <c r="O88" s="87">
        <v>0.44</v>
      </c>
      <c r="P88" s="99"/>
    </row>
    <row r="89" spans="1:16" ht="18" customHeight="1" x14ac:dyDescent="0.25">
      <c r="A89" s="74" t="s">
        <v>361</v>
      </c>
      <c r="B89" s="83" t="s">
        <v>32</v>
      </c>
      <c r="C89" s="109">
        <f t="shared" ref="C89:O89" si="7">SUM(C83:C88)</f>
        <v>805</v>
      </c>
      <c r="D89" s="88">
        <f t="shared" si="7"/>
        <v>25.735999999999997</v>
      </c>
      <c r="E89" s="88">
        <f t="shared" si="7"/>
        <v>33.689</v>
      </c>
      <c r="F89" s="88">
        <f t="shared" si="7"/>
        <v>98.164999999999992</v>
      </c>
      <c r="G89" s="111">
        <f t="shared" si="7"/>
        <v>833.02</v>
      </c>
      <c r="H89" s="88">
        <f t="shared" si="7"/>
        <v>0.58000000000000007</v>
      </c>
      <c r="I89" s="88">
        <f t="shared" si="7"/>
        <v>32.271000000000001</v>
      </c>
      <c r="J89" s="88">
        <f t="shared" si="7"/>
        <v>133.93</v>
      </c>
      <c r="K89" s="88">
        <f t="shared" si="7"/>
        <v>0.52</v>
      </c>
      <c r="L89" s="88">
        <f t="shared" si="7"/>
        <v>155.58499999999998</v>
      </c>
      <c r="M89" s="88">
        <f t="shared" si="7"/>
        <v>429.71999999999997</v>
      </c>
      <c r="N89" s="88">
        <f t="shared" si="7"/>
        <v>131.29499999999999</v>
      </c>
      <c r="O89" s="88">
        <f t="shared" si="7"/>
        <v>4.99</v>
      </c>
      <c r="P89" s="100">
        <v>75.3</v>
      </c>
    </row>
    <row r="90" spans="1:16" ht="18" customHeight="1" x14ac:dyDescent="0.25">
      <c r="A90" s="72"/>
      <c r="B90" s="82" t="s">
        <v>41</v>
      </c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93"/>
      <c r="P90" s="102"/>
    </row>
    <row r="91" spans="1:16" ht="18" hidden="1" customHeight="1" x14ac:dyDescent="0.25">
      <c r="A91" s="72"/>
      <c r="B91" s="81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7"/>
      <c r="O91" s="90"/>
      <c r="P91" s="98"/>
    </row>
    <row r="92" spans="1:16" ht="18" customHeight="1" x14ac:dyDescent="0.25">
      <c r="A92" s="72" t="s">
        <v>381</v>
      </c>
      <c r="B92" s="81" t="s">
        <v>334</v>
      </c>
      <c r="C92" s="86">
        <v>200</v>
      </c>
      <c r="D92" s="86">
        <v>4.8600000000000003</v>
      </c>
      <c r="E92" s="86">
        <v>5.64</v>
      </c>
      <c r="F92" s="86">
        <v>51.24</v>
      </c>
      <c r="G92" s="86">
        <v>274</v>
      </c>
      <c r="H92" s="86">
        <v>0.04</v>
      </c>
      <c r="I92" s="86">
        <v>0</v>
      </c>
      <c r="J92" s="86">
        <v>35.4</v>
      </c>
      <c r="K92" s="86"/>
      <c r="L92" s="86">
        <v>14.04</v>
      </c>
      <c r="M92" s="86">
        <v>105.3</v>
      </c>
      <c r="N92" s="86">
        <v>36</v>
      </c>
      <c r="O92" s="87">
        <v>0.7</v>
      </c>
      <c r="P92" s="103"/>
    </row>
    <row r="93" spans="1:16" ht="18" customHeight="1" x14ac:dyDescent="0.25">
      <c r="A93" s="72" t="s">
        <v>388</v>
      </c>
      <c r="B93" s="81" t="s">
        <v>333</v>
      </c>
      <c r="C93" s="86">
        <v>100</v>
      </c>
      <c r="D93" s="86">
        <v>11.65</v>
      </c>
      <c r="E93" s="86">
        <v>11.66</v>
      </c>
      <c r="F93" s="86">
        <v>3.51</v>
      </c>
      <c r="G93" s="86">
        <v>166</v>
      </c>
      <c r="H93" s="86">
        <v>0.04</v>
      </c>
      <c r="I93" s="86">
        <v>0.68</v>
      </c>
      <c r="J93" s="86">
        <v>30.1</v>
      </c>
      <c r="K93" s="86"/>
      <c r="L93" s="86">
        <v>30.32</v>
      </c>
      <c r="M93" s="86">
        <v>79</v>
      </c>
      <c r="N93" s="86">
        <v>16.190000000000001</v>
      </c>
      <c r="O93" s="87">
        <v>0.7</v>
      </c>
      <c r="P93" s="99"/>
    </row>
    <row r="94" spans="1:16" ht="18" customHeight="1" x14ac:dyDescent="0.25">
      <c r="A94" s="72" t="s">
        <v>389</v>
      </c>
      <c r="B94" s="81" t="s">
        <v>154</v>
      </c>
      <c r="C94" s="86">
        <v>100</v>
      </c>
      <c r="D94" s="86">
        <v>8.93</v>
      </c>
      <c r="E94" s="86">
        <v>9.4499999999999993</v>
      </c>
      <c r="F94" s="86">
        <v>56.39</v>
      </c>
      <c r="G94" s="86">
        <v>347</v>
      </c>
      <c r="H94" s="86">
        <v>0.13</v>
      </c>
      <c r="I94" s="86">
        <v>0.18</v>
      </c>
      <c r="J94" s="86">
        <v>46.5</v>
      </c>
      <c r="K94" s="86"/>
      <c r="L94" s="86">
        <v>52.27</v>
      </c>
      <c r="M94" s="86">
        <v>100.23</v>
      </c>
      <c r="N94" s="86">
        <v>16.13</v>
      </c>
      <c r="O94" s="87">
        <v>1.02</v>
      </c>
      <c r="P94" s="99"/>
    </row>
    <row r="95" spans="1:16" ht="18" customHeight="1" x14ac:dyDescent="0.25">
      <c r="A95" s="72" t="s">
        <v>369</v>
      </c>
      <c r="B95" s="81" t="s">
        <v>48</v>
      </c>
      <c r="C95" s="86" t="s">
        <v>370</v>
      </c>
      <c r="D95" s="86">
        <v>7.0000000000000007E-2</v>
      </c>
      <c r="E95" s="86">
        <v>0.2</v>
      </c>
      <c r="F95" s="86">
        <v>10.01</v>
      </c>
      <c r="G95" s="86">
        <v>40</v>
      </c>
      <c r="H95" s="86">
        <v>0</v>
      </c>
      <c r="I95" s="86">
        <v>0.3</v>
      </c>
      <c r="J95" s="86">
        <v>0</v>
      </c>
      <c r="K95" s="86"/>
      <c r="L95" s="86">
        <v>10.95</v>
      </c>
      <c r="M95" s="86">
        <v>2.8</v>
      </c>
      <c r="N95" s="86">
        <v>1.4</v>
      </c>
      <c r="O95" s="87">
        <v>0.23</v>
      </c>
      <c r="P95" s="99"/>
    </row>
    <row r="96" spans="1:16" ht="18" customHeight="1" x14ac:dyDescent="0.25">
      <c r="A96" s="74" t="s">
        <v>361</v>
      </c>
      <c r="B96" s="83" t="s">
        <v>32</v>
      </c>
      <c r="C96" s="109">
        <v>610</v>
      </c>
      <c r="D96" s="89">
        <f>SUM(D91:D95)</f>
        <v>25.51</v>
      </c>
      <c r="E96" s="89">
        <f t="shared" ref="E96:O96" si="8">SUM(E91:E95)</f>
        <v>26.95</v>
      </c>
      <c r="F96" s="89">
        <f t="shared" si="8"/>
        <v>121.15</v>
      </c>
      <c r="G96" s="112">
        <f>SUM(G91:G95)</f>
        <v>827</v>
      </c>
      <c r="H96" s="89">
        <f t="shared" si="8"/>
        <v>0.21000000000000002</v>
      </c>
      <c r="I96" s="89">
        <f t="shared" si="8"/>
        <v>1.1600000000000001</v>
      </c>
      <c r="J96" s="89">
        <f t="shared" si="8"/>
        <v>112</v>
      </c>
      <c r="K96" s="89">
        <f t="shared" si="8"/>
        <v>0</v>
      </c>
      <c r="L96" s="89">
        <f t="shared" si="8"/>
        <v>107.58</v>
      </c>
      <c r="M96" s="89">
        <f t="shared" si="8"/>
        <v>287.33000000000004</v>
      </c>
      <c r="N96" s="89">
        <f t="shared" si="8"/>
        <v>69.72</v>
      </c>
      <c r="O96" s="89">
        <f t="shared" si="8"/>
        <v>2.65</v>
      </c>
      <c r="P96" s="100">
        <v>73.849999999999994</v>
      </c>
    </row>
    <row r="97" spans="1:16" ht="18" customHeight="1" x14ac:dyDescent="0.25">
      <c r="A97" s="72"/>
      <c r="B97" s="82" t="s">
        <v>33</v>
      </c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7"/>
      <c r="P97" s="99"/>
    </row>
    <row r="98" spans="1:16" ht="18" customHeight="1" x14ac:dyDescent="0.25">
      <c r="A98" s="72" t="s">
        <v>368</v>
      </c>
      <c r="B98" s="81" t="s">
        <v>335</v>
      </c>
      <c r="C98" s="86">
        <v>250</v>
      </c>
      <c r="D98" s="86">
        <v>1.78</v>
      </c>
      <c r="E98" s="86">
        <v>4.95</v>
      </c>
      <c r="F98" s="86">
        <v>7.9</v>
      </c>
      <c r="G98" s="86">
        <v>187</v>
      </c>
      <c r="H98" s="86">
        <v>0.05</v>
      </c>
      <c r="I98" s="86">
        <v>15.77</v>
      </c>
      <c r="J98" s="86">
        <v>0</v>
      </c>
      <c r="K98" s="86"/>
      <c r="L98" s="86">
        <v>49.25</v>
      </c>
      <c r="M98" s="86">
        <v>49</v>
      </c>
      <c r="N98" s="86">
        <v>22.13</v>
      </c>
      <c r="O98" s="87">
        <v>0.82499999999999996</v>
      </c>
      <c r="P98" s="99"/>
    </row>
    <row r="99" spans="1:16" ht="18" customHeight="1" x14ac:dyDescent="0.25">
      <c r="A99" s="72" t="s">
        <v>381</v>
      </c>
      <c r="B99" s="81" t="s">
        <v>334</v>
      </c>
      <c r="C99" s="86">
        <v>200</v>
      </c>
      <c r="D99" s="86">
        <v>4.8600000000000003</v>
      </c>
      <c r="E99" s="86">
        <v>5.64</v>
      </c>
      <c r="F99" s="86">
        <v>51.24</v>
      </c>
      <c r="G99" s="86">
        <v>274</v>
      </c>
      <c r="H99" s="86">
        <v>0.04</v>
      </c>
      <c r="I99" s="86">
        <v>0</v>
      </c>
      <c r="J99" s="86">
        <v>35.4</v>
      </c>
      <c r="K99" s="86"/>
      <c r="L99" s="86">
        <v>14.04</v>
      </c>
      <c r="M99" s="86">
        <v>105.3</v>
      </c>
      <c r="N99" s="86">
        <v>36</v>
      </c>
      <c r="O99" s="87">
        <v>0.7</v>
      </c>
      <c r="P99" s="103"/>
    </row>
    <row r="100" spans="1:16" ht="18" customHeight="1" x14ac:dyDescent="0.25">
      <c r="A100" s="72" t="s">
        <v>388</v>
      </c>
      <c r="B100" s="81" t="s">
        <v>333</v>
      </c>
      <c r="C100" s="86">
        <v>100</v>
      </c>
      <c r="D100" s="86">
        <v>11.65</v>
      </c>
      <c r="E100" s="86">
        <v>11.66</v>
      </c>
      <c r="F100" s="86">
        <v>3.51</v>
      </c>
      <c r="G100" s="86">
        <v>166</v>
      </c>
      <c r="H100" s="86">
        <v>0.04</v>
      </c>
      <c r="I100" s="86">
        <v>0.68</v>
      </c>
      <c r="J100" s="86">
        <v>30.1</v>
      </c>
      <c r="K100" s="86"/>
      <c r="L100" s="86">
        <v>30.32</v>
      </c>
      <c r="M100" s="86">
        <v>79</v>
      </c>
      <c r="N100" s="86">
        <v>16.190000000000001</v>
      </c>
      <c r="O100" s="87">
        <v>0.7</v>
      </c>
      <c r="P100" s="99"/>
    </row>
    <row r="101" spans="1:16" ht="18" customHeight="1" x14ac:dyDescent="0.25">
      <c r="A101" s="72" t="s">
        <v>369</v>
      </c>
      <c r="B101" s="81" t="s">
        <v>48</v>
      </c>
      <c r="C101" s="86" t="s">
        <v>370</v>
      </c>
      <c r="D101" s="86">
        <v>7.0000000000000007E-2</v>
      </c>
      <c r="E101" s="86">
        <v>0.2</v>
      </c>
      <c r="F101" s="86">
        <v>10.01</v>
      </c>
      <c r="G101" s="86">
        <v>40</v>
      </c>
      <c r="H101" s="86">
        <v>0</v>
      </c>
      <c r="I101" s="86">
        <v>0.3</v>
      </c>
      <c r="J101" s="86">
        <v>0</v>
      </c>
      <c r="K101" s="86"/>
      <c r="L101" s="86">
        <v>10.95</v>
      </c>
      <c r="M101" s="86">
        <v>2.8</v>
      </c>
      <c r="N101" s="86">
        <v>1.4</v>
      </c>
      <c r="O101" s="87">
        <v>0.23</v>
      </c>
      <c r="P101" s="99"/>
    </row>
    <row r="102" spans="1:16" ht="18" hidden="1" customHeight="1" x14ac:dyDescent="0.25">
      <c r="A102" s="72"/>
      <c r="B102" s="81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7"/>
      <c r="P102" s="99"/>
    </row>
    <row r="103" spans="1:16" ht="18" customHeight="1" x14ac:dyDescent="0.25">
      <c r="A103" s="76" t="s">
        <v>28</v>
      </c>
      <c r="B103" s="81" t="s">
        <v>29</v>
      </c>
      <c r="C103" s="86">
        <v>40</v>
      </c>
      <c r="D103" s="86">
        <v>3.16</v>
      </c>
      <c r="E103" s="86">
        <v>0.4</v>
      </c>
      <c r="F103" s="86">
        <v>19.32</v>
      </c>
      <c r="G103" s="86">
        <v>93.52</v>
      </c>
      <c r="H103" s="86">
        <v>0.04</v>
      </c>
      <c r="I103" s="86"/>
      <c r="J103" s="86"/>
      <c r="K103" s="86">
        <v>0.52</v>
      </c>
      <c r="L103" s="86">
        <v>9.1999999999999993</v>
      </c>
      <c r="M103" s="86">
        <v>34.799999999999997</v>
      </c>
      <c r="N103" s="86">
        <v>13.2</v>
      </c>
      <c r="O103" s="87">
        <v>0.44</v>
      </c>
      <c r="P103" s="99"/>
    </row>
    <row r="104" spans="1:16" ht="18" customHeight="1" x14ac:dyDescent="0.25">
      <c r="A104" s="74" t="s">
        <v>361</v>
      </c>
      <c r="B104" s="83" t="s">
        <v>32</v>
      </c>
      <c r="C104" s="109">
        <v>760</v>
      </c>
      <c r="D104" s="88">
        <f>SUM(D98:D103)</f>
        <v>21.52</v>
      </c>
      <c r="E104" s="88">
        <f t="shared" ref="E104:O104" si="9">SUM(E98:E103)</f>
        <v>22.849999999999998</v>
      </c>
      <c r="F104" s="88">
        <f t="shared" si="9"/>
        <v>91.97999999999999</v>
      </c>
      <c r="G104" s="111">
        <f>SUM(G98:G103)</f>
        <v>760.52</v>
      </c>
      <c r="H104" s="88">
        <f t="shared" si="9"/>
        <v>0.17</v>
      </c>
      <c r="I104" s="88">
        <f t="shared" si="9"/>
        <v>16.75</v>
      </c>
      <c r="J104" s="88">
        <f t="shared" si="9"/>
        <v>65.5</v>
      </c>
      <c r="K104" s="88">
        <f t="shared" si="9"/>
        <v>0.52</v>
      </c>
      <c r="L104" s="88">
        <f t="shared" si="9"/>
        <v>113.76</v>
      </c>
      <c r="M104" s="88">
        <f t="shared" si="9"/>
        <v>270.90000000000003</v>
      </c>
      <c r="N104" s="88">
        <f t="shared" si="9"/>
        <v>88.92</v>
      </c>
      <c r="O104" s="88">
        <f t="shared" si="9"/>
        <v>2.8949999999999996</v>
      </c>
      <c r="P104" s="100">
        <v>74.989999999999995</v>
      </c>
    </row>
    <row r="105" spans="1:16" s="62" customFormat="1" ht="18" customHeight="1" x14ac:dyDescent="0.25">
      <c r="A105" s="72"/>
      <c r="B105" s="82" t="s">
        <v>159</v>
      </c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7"/>
      <c r="P105" s="99"/>
    </row>
    <row r="106" spans="1:16" ht="18" customHeight="1" x14ac:dyDescent="0.25">
      <c r="A106" s="72" t="s">
        <v>392</v>
      </c>
      <c r="B106" s="81" t="s">
        <v>339</v>
      </c>
      <c r="C106" s="86">
        <v>200</v>
      </c>
      <c r="D106" s="86">
        <v>12.18</v>
      </c>
      <c r="E106" s="86">
        <v>12.8</v>
      </c>
      <c r="F106" s="86">
        <v>42.34</v>
      </c>
      <c r="G106" s="86">
        <v>334</v>
      </c>
      <c r="H106" s="86">
        <v>0.1</v>
      </c>
      <c r="I106" s="86">
        <v>0.16</v>
      </c>
      <c r="J106" s="86">
        <v>97.8</v>
      </c>
      <c r="K106" s="86"/>
      <c r="L106" s="86">
        <v>225.52</v>
      </c>
      <c r="M106" s="86">
        <v>173.78</v>
      </c>
      <c r="N106" s="86">
        <v>18.12</v>
      </c>
      <c r="O106" s="87">
        <v>1.22</v>
      </c>
      <c r="P106" s="99"/>
    </row>
    <row r="107" spans="1:16" ht="18" customHeight="1" x14ac:dyDescent="0.25">
      <c r="A107" s="76" t="s">
        <v>28</v>
      </c>
      <c r="B107" s="81" t="s">
        <v>29</v>
      </c>
      <c r="C107" s="86">
        <v>40</v>
      </c>
      <c r="D107" s="86">
        <v>3.16</v>
      </c>
      <c r="E107" s="86">
        <v>0.4</v>
      </c>
      <c r="F107" s="86">
        <v>19.32</v>
      </c>
      <c r="G107" s="86">
        <v>93.52</v>
      </c>
      <c r="H107" s="86">
        <v>0.04</v>
      </c>
      <c r="I107" s="86"/>
      <c r="J107" s="86"/>
      <c r="K107" s="86">
        <v>0.52</v>
      </c>
      <c r="L107" s="86">
        <v>9.1999999999999993</v>
      </c>
      <c r="M107" s="86">
        <v>34.799999999999997</v>
      </c>
      <c r="N107" s="86">
        <v>13.2</v>
      </c>
      <c r="O107" s="87">
        <v>0.44</v>
      </c>
      <c r="P107" s="99"/>
    </row>
    <row r="108" spans="1:16" ht="18" customHeight="1" x14ac:dyDescent="0.25">
      <c r="A108" s="72" t="s">
        <v>366</v>
      </c>
      <c r="B108" s="81" t="s">
        <v>355</v>
      </c>
      <c r="C108" s="86">
        <v>60</v>
      </c>
      <c r="D108" s="86">
        <v>0.48</v>
      </c>
      <c r="E108" s="86">
        <v>0.06</v>
      </c>
      <c r="F108" s="86">
        <v>1.02</v>
      </c>
      <c r="G108" s="86">
        <v>6</v>
      </c>
      <c r="H108" s="86">
        <v>1.2E-2</v>
      </c>
      <c r="I108" s="86">
        <v>2.1</v>
      </c>
      <c r="J108" s="86">
        <v>0</v>
      </c>
      <c r="K108" s="86"/>
      <c r="L108" s="86">
        <v>13.8</v>
      </c>
      <c r="M108" s="86">
        <v>14.4</v>
      </c>
      <c r="N108" s="86">
        <v>8.4</v>
      </c>
      <c r="O108" s="87">
        <v>0.36</v>
      </c>
      <c r="P108" s="99"/>
    </row>
    <row r="109" spans="1:16" ht="18" customHeight="1" x14ac:dyDescent="0.25">
      <c r="A109" s="72" t="s">
        <v>393</v>
      </c>
      <c r="B109" s="81" t="s">
        <v>358</v>
      </c>
      <c r="C109" s="86" t="s">
        <v>394</v>
      </c>
      <c r="D109" s="86">
        <v>13.72</v>
      </c>
      <c r="E109" s="86">
        <v>20.48</v>
      </c>
      <c r="F109" s="86">
        <v>8.1</v>
      </c>
      <c r="G109" s="86">
        <v>272</v>
      </c>
      <c r="H109" s="86">
        <v>0.04</v>
      </c>
      <c r="I109" s="86">
        <v>1.02</v>
      </c>
      <c r="J109" s="86">
        <v>79.8</v>
      </c>
      <c r="K109" s="86"/>
      <c r="L109" s="86">
        <v>48.72</v>
      </c>
      <c r="M109" s="86">
        <v>107.1</v>
      </c>
      <c r="N109" s="86">
        <v>14.42</v>
      </c>
      <c r="O109" s="87">
        <v>1.1399999999999999</v>
      </c>
      <c r="P109" s="99"/>
    </row>
    <row r="110" spans="1:16" ht="18" customHeight="1" x14ac:dyDescent="0.25">
      <c r="A110" s="72" t="s">
        <v>369</v>
      </c>
      <c r="B110" s="81" t="s">
        <v>48</v>
      </c>
      <c r="C110" s="86" t="s">
        <v>370</v>
      </c>
      <c r="D110" s="86">
        <v>7.0000000000000007E-2</v>
      </c>
      <c r="E110" s="86">
        <v>0.2</v>
      </c>
      <c r="F110" s="86">
        <v>10.01</v>
      </c>
      <c r="G110" s="86">
        <v>40</v>
      </c>
      <c r="H110" s="86">
        <v>0</v>
      </c>
      <c r="I110" s="86">
        <v>0.3</v>
      </c>
      <c r="J110" s="86">
        <v>0</v>
      </c>
      <c r="K110" s="86"/>
      <c r="L110" s="86">
        <v>10.95</v>
      </c>
      <c r="M110" s="86">
        <v>2.8</v>
      </c>
      <c r="N110" s="86">
        <v>1.4</v>
      </c>
      <c r="O110" s="87">
        <v>0.23</v>
      </c>
      <c r="P110" s="99"/>
    </row>
    <row r="111" spans="1:16" ht="18" customHeight="1" x14ac:dyDescent="0.25">
      <c r="A111" s="74" t="s">
        <v>361</v>
      </c>
      <c r="B111" s="83" t="s">
        <v>32</v>
      </c>
      <c r="C111" s="109">
        <v>620</v>
      </c>
      <c r="D111" s="88">
        <f>SUM(D106:D110)</f>
        <v>29.61</v>
      </c>
      <c r="E111" s="88">
        <f t="shared" ref="E111:O111" si="10">SUM(E106:E110)</f>
        <v>33.940000000000005</v>
      </c>
      <c r="F111" s="88">
        <f t="shared" si="10"/>
        <v>80.790000000000006</v>
      </c>
      <c r="G111" s="111">
        <f>SUM(G106:G110)</f>
        <v>745.52</v>
      </c>
      <c r="H111" s="88">
        <f t="shared" si="10"/>
        <v>0.19200000000000003</v>
      </c>
      <c r="I111" s="88">
        <f t="shared" si="10"/>
        <v>3.58</v>
      </c>
      <c r="J111" s="88">
        <f t="shared" si="10"/>
        <v>177.6</v>
      </c>
      <c r="K111" s="88">
        <f t="shared" si="10"/>
        <v>0.52</v>
      </c>
      <c r="L111" s="88">
        <f t="shared" si="10"/>
        <v>308.19</v>
      </c>
      <c r="M111" s="88">
        <f t="shared" si="10"/>
        <v>332.88</v>
      </c>
      <c r="N111" s="88">
        <f t="shared" si="10"/>
        <v>55.54</v>
      </c>
      <c r="O111" s="88">
        <f t="shared" si="10"/>
        <v>3.39</v>
      </c>
      <c r="P111" s="100">
        <v>75.23</v>
      </c>
    </row>
    <row r="112" spans="1:16" s="62" customFormat="1" ht="18" customHeight="1" x14ac:dyDescent="0.25">
      <c r="A112" s="72"/>
      <c r="B112" s="82" t="s">
        <v>33</v>
      </c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7"/>
      <c r="P112" s="99"/>
    </row>
    <row r="113" spans="1:16" ht="18" customHeight="1" x14ac:dyDescent="0.25">
      <c r="A113" s="72" t="s">
        <v>390</v>
      </c>
      <c r="B113" s="116" t="s">
        <v>341</v>
      </c>
      <c r="C113" s="86">
        <v>100</v>
      </c>
      <c r="D113" s="86">
        <v>2.73</v>
      </c>
      <c r="E113" s="86">
        <v>7.06</v>
      </c>
      <c r="F113" s="86">
        <v>9.5500000000000007</v>
      </c>
      <c r="G113" s="86">
        <v>112</v>
      </c>
      <c r="H113" s="86">
        <v>0.09</v>
      </c>
      <c r="I113" s="86">
        <v>8.36</v>
      </c>
      <c r="J113" s="86">
        <v>19.8</v>
      </c>
      <c r="K113" s="86"/>
      <c r="L113" s="86">
        <v>19.55</v>
      </c>
      <c r="M113" s="86">
        <v>65.23</v>
      </c>
      <c r="N113" s="86">
        <v>24.13</v>
      </c>
      <c r="O113" s="87">
        <v>0.9</v>
      </c>
      <c r="P113" s="99"/>
    </row>
    <row r="114" spans="1:16" ht="18" customHeight="1" x14ac:dyDescent="0.25">
      <c r="A114" s="72" t="s">
        <v>391</v>
      </c>
      <c r="B114" s="81" t="s">
        <v>340</v>
      </c>
      <c r="C114" s="86">
        <v>250</v>
      </c>
      <c r="D114" s="86">
        <v>2.2000000000000002</v>
      </c>
      <c r="E114" s="86">
        <v>2.78</v>
      </c>
      <c r="F114" s="86">
        <v>15.4</v>
      </c>
      <c r="G114" s="86">
        <v>105</v>
      </c>
      <c r="H114" s="86">
        <v>0.125</v>
      </c>
      <c r="I114" s="86">
        <v>11.08</v>
      </c>
      <c r="J114" s="86">
        <v>0</v>
      </c>
      <c r="K114" s="86"/>
      <c r="L114" s="86">
        <v>29.7</v>
      </c>
      <c r="M114" s="86">
        <v>72.23</v>
      </c>
      <c r="N114" s="86">
        <v>29.68</v>
      </c>
      <c r="O114" s="87">
        <v>1.1499999999999999</v>
      </c>
      <c r="P114" s="99"/>
    </row>
    <row r="115" spans="1:16" ht="18" customHeight="1" x14ac:dyDescent="0.25">
      <c r="A115" s="72" t="s">
        <v>392</v>
      </c>
      <c r="B115" s="81" t="s">
        <v>339</v>
      </c>
      <c r="C115" s="86">
        <v>200</v>
      </c>
      <c r="D115" s="86">
        <v>12.18</v>
      </c>
      <c r="E115" s="86">
        <v>12.8</v>
      </c>
      <c r="F115" s="86">
        <v>42.34</v>
      </c>
      <c r="G115" s="86">
        <v>334</v>
      </c>
      <c r="H115" s="86">
        <v>0.1</v>
      </c>
      <c r="I115" s="86">
        <v>0.16</v>
      </c>
      <c r="J115" s="86">
        <v>97.8</v>
      </c>
      <c r="K115" s="86"/>
      <c r="L115" s="86">
        <v>225.52</v>
      </c>
      <c r="M115" s="86">
        <v>173.78</v>
      </c>
      <c r="N115" s="86">
        <v>18.12</v>
      </c>
      <c r="O115" s="87">
        <v>1.22</v>
      </c>
      <c r="P115" s="99"/>
    </row>
    <row r="116" spans="1:16" ht="18" customHeight="1" x14ac:dyDescent="0.25">
      <c r="A116" s="72" t="s">
        <v>393</v>
      </c>
      <c r="B116" s="81" t="s">
        <v>358</v>
      </c>
      <c r="C116" s="86" t="s">
        <v>394</v>
      </c>
      <c r="D116" s="86">
        <v>13.72</v>
      </c>
      <c r="E116" s="86">
        <v>20.48</v>
      </c>
      <c r="F116" s="86">
        <v>8.1</v>
      </c>
      <c r="G116" s="86">
        <v>272</v>
      </c>
      <c r="H116" s="86">
        <v>0.04</v>
      </c>
      <c r="I116" s="86">
        <v>1.02</v>
      </c>
      <c r="J116" s="86">
        <v>79.8</v>
      </c>
      <c r="K116" s="86"/>
      <c r="L116" s="86">
        <v>48.72</v>
      </c>
      <c r="M116" s="86">
        <v>107.1</v>
      </c>
      <c r="N116" s="86">
        <v>14.42</v>
      </c>
      <c r="O116" s="87">
        <v>1.1399999999999999</v>
      </c>
      <c r="P116" s="99"/>
    </row>
    <row r="117" spans="1:16" ht="18" customHeight="1" x14ac:dyDescent="0.25">
      <c r="A117" s="72" t="s">
        <v>369</v>
      </c>
      <c r="B117" s="81" t="s">
        <v>48</v>
      </c>
      <c r="C117" s="86" t="s">
        <v>370</v>
      </c>
      <c r="D117" s="86">
        <v>7.0000000000000007E-2</v>
      </c>
      <c r="E117" s="86">
        <v>0.2</v>
      </c>
      <c r="F117" s="86">
        <v>10.01</v>
      </c>
      <c r="G117" s="86">
        <v>40</v>
      </c>
      <c r="H117" s="86">
        <v>0</v>
      </c>
      <c r="I117" s="86">
        <v>0.3</v>
      </c>
      <c r="J117" s="86">
        <v>0</v>
      </c>
      <c r="K117" s="86"/>
      <c r="L117" s="86">
        <v>10.95</v>
      </c>
      <c r="M117" s="86">
        <v>2.8</v>
      </c>
      <c r="N117" s="86">
        <v>1.4</v>
      </c>
      <c r="O117" s="87">
        <v>0.23</v>
      </c>
      <c r="P117" s="99"/>
    </row>
    <row r="118" spans="1:16" ht="18" customHeight="1" x14ac:dyDescent="0.25">
      <c r="A118" s="76" t="s">
        <v>28</v>
      </c>
      <c r="B118" s="81" t="s">
        <v>29</v>
      </c>
      <c r="C118" s="86">
        <v>40</v>
      </c>
      <c r="D118" s="86">
        <v>3.16</v>
      </c>
      <c r="E118" s="86">
        <v>0.4</v>
      </c>
      <c r="F118" s="86">
        <v>19.32</v>
      </c>
      <c r="G118" s="86">
        <v>93.52</v>
      </c>
      <c r="H118" s="86">
        <v>0.04</v>
      </c>
      <c r="I118" s="86"/>
      <c r="J118" s="86"/>
      <c r="K118" s="86">
        <v>0.52</v>
      </c>
      <c r="L118" s="86">
        <v>9.1999999999999993</v>
      </c>
      <c r="M118" s="86">
        <v>34.799999999999997</v>
      </c>
      <c r="N118" s="86">
        <v>13.2</v>
      </c>
      <c r="O118" s="87">
        <v>0.44</v>
      </c>
      <c r="P118" s="99"/>
    </row>
    <row r="119" spans="1:16" ht="18" hidden="1" customHeight="1" x14ac:dyDescent="0.25">
      <c r="A119" s="72"/>
      <c r="B119" s="81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7"/>
      <c r="P119" s="99"/>
    </row>
    <row r="120" spans="1:16" ht="18" customHeight="1" x14ac:dyDescent="0.25">
      <c r="A120" s="74" t="s">
        <v>361</v>
      </c>
      <c r="B120" s="83" t="s">
        <v>32</v>
      </c>
      <c r="C120" s="109">
        <v>770</v>
      </c>
      <c r="D120" s="88">
        <f>SUM(D113:D119)</f>
        <v>34.06</v>
      </c>
      <c r="E120" s="88">
        <f t="shared" ref="E120:O120" si="11">SUM(E113:E119)</f>
        <v>43.720000000000006</v>
      </c>
      <c r="F120" s="88">
        <f t="shared" si="11"/>
        <v>104.72</v>
      </c>
      <c r="G120" s="111">
        <f>SUM(G113:G119)</f>
        <v>956.52</v>
      </c>
      <c r="H120" s="88">
        <f t="shared" si="11"/>
        <v>0.39499999999999996</v>
      </c>
      <c r="I120" s="88">
        <f t="shared" si="11"/>
        <v>20.919999999999998</v>
      </c>
      <c r="J120" s="88">
        <f t="shared" si="11"/>
        <v>197.39999999999998</v>
      </c>
      <c r="K120" s="88">
        <f t="shared" si="11"/>
        <v>0.52</v>
      </c>
      <c r="L120" s="88">
        <f t="shared" si="11"/>
        <v>343.64</v>
      </c>
      <c r="M120" s="88">
        <f t="shared" si="11"/>
        <v>455.94000000000005</v>
      </c>
      <c r="N120" s="88">
        <f t="shared" si="11"/>
        <v>100.95000000000002</v>
      </c>
      <c r="O120" s="88">
        <f t="shared" si="11"/>
        <v>5.08</v>
      </c>
      <c r="P120" s="100">
        <v>73.45</v>
      </c>
    </row>
    <row r="121" spans="1:16" ht="18" customHeight="1" x14ac:dyDescent="0.25">
      <c r="A121" s="72"/>
      <c r="B121" s="82" t="s">
        <v>175</v>
      </c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7"/>
      <c r="P121" s="99"/>
    </row>
    <row r="122" spans="1:16" ht="18" customHeight="1" x14ac:dyDescent="0.25">
      <c r="A122" s="72" t="s">
        <v>395</v>
      </c>
      <c r="B122" s="81" t="s">
        <v>314</v>
      </c>
      <c r="C122" s="86">
        <v>200</v>
      </c>
      <c r="D122" s="86">
        <v>4.84</v>
      </c>
      <c r="E122" s="86">
        <v>8.26</v>
      </c>
      <c r="F122" s="86">
        <v>14.3</v>
      </c>
      <c r="G122" s="86">
        <v>154</v>
      </c>
      <c r="H122" s="86">
        <v>0.08</v>
      </c>
      <c r="I122" s="86">
        <v>106.24</v>
      </c>
      <c r="J122" s="86">
        <v>0</v>
      </c>
      <c r="K122" s="86"/>
      <c r="L122" s="86">
        <v>117.46</v>
      </c>
      <c r="M122" s="86">
        <v>87.32</v>
      </c>
      <c r="N122" s="86">
        <v>88.52</v>
      </c>
      <c r="O122" s="87">
        <v>1.7</v>
      </c>
      <c r="P122" s="99"/>
    </row>
    <row r="123" spans="1:16" ht="18" customHeight="1" x14ac:dyDescent="0.25">
      <c r="A123" s="72" t="s">
        <v>396</v>
      </c>
      <c r="B123" s="81" t="s">
        <v>342</v>
      </c>
      <c r="C123" s="86" t="s">
        <v>394</v>
      </c>
      <c r="D123" s="86">
        <v>13.1</v>
      </c>
      <c r="E123" s="86">
        <v>39.54</v>
      </c>
      <c r="F123" s="86">
        <v>16.079999999999998</v>
      </c>
      <c r="G123" s="86">
        <v>472</v>
      </c>
      <c r="H123" s="86">
        <v>0.42</v>
      </c>
      <c r="I123" s="86">
        <v>0</v>
      </c>
      <c r="J123" s="86">
        <v>59</v>
      </c>
      <c r="K123" s="86"/>
      <c r="L123" s="86">
        <v>16.82</v>
      </c>
      <c r="M123" s="86">
        <v>148.08000000000001</v>
      </c>
      <c r="N123" s="86">
        <v>25.18</v>
      </c>
      <c r="O123" s="87">
        <v>1.81</v>
      </c>
      <c r="P123" s="99"/>
    </row>
    <row r="124" spans="1:16" ht="18" customHeight="1" x14ac:dyDescent="0.25">
      <c r="A124" s="76" t="s">
        <v>28</v>
      </c>
      <c r="B124" s="81" t="s">
        <v>29</v>
      </c>
      <c r="C124" s="86">
        <v>40</v>
      </c>
      <c r="D124" s="86">
        <v>3.16</v>
      </c>
      <c r="E124" s="86">
        <v>0.4</v>
      </c>
      <c r="F124" s="86">
        <v>19.32</v>
      </c>
      <c r="G124" s="86">
        <v>93.52</v>
      </c>
      <c r="H124" s="86">
        <v>0.04</v>
      </c>
      <c r="I124" s="86"/>
      <c r="J124" s="86"/>
      <c r="K124" s="86">
        <v>0.52</v>
      </c>
      <c r="L124" s="86">
        <v>9.1999999999999993</v>
      </c>
      <c r="M124" s="86">
        <v>34.799999999999997</v>
      </c>
      <c r="N124" s="86">
        <v>13.2</v>
      </c>
      <c r="O124" s="87">
        <v>0.44</v>
      </c>
      <c r="P124" s="99"/>
    </row>
    <row r="125" spans="1:16" ht="18" hidden="1" customHeight="1" x14ac:dyDescent="0.25">
      <c r="A125" s="72"/>
      <c r="B125" s="81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7"/>
      <c r="P125" s="99"/>
    </row>
    <row r="126" spans="1:16" ht="18" customHeight="1" x14ac:dyDescent="0.25">
      <c r="A126" s="72" t="s">
        <v>384</v>
      </c>
      <c r="B126" s="81" t="s">
        <v>338</v>
      </c>
      <c r="C126" s="86">
        <v>200</v>
      </c>
      <c r="D126" s="86">
        <v>0.06</v>
      </c>
      <c r="E126" s="86">
        <v>0.04</v>
      </c>
      <c r="F126" s="86">
        <v>23.02</v>
      </c>
      <c r="G126" s="86">
        <v>110</v>
      </c>
      <c r="H126" s="86">
        <v>0.02</v>
      </c>
      <c r="I126" s="86">
        <v>1.8</v>
      </c>
      <c r="J126" s="86">
        <v>0</v>
      </c>
      <c r="K126" s="86"/>
      <c r="L126" s="86">
        <v>10.1</v>
      </c>
      <c r="M126" s="86">
        <v>5.4</v>
      </c>
      <c r="N126" s="86">
        <v>2.34</v>
      </c>
      <c r="O126" s="87">
        <v>0.06</v>
      </c>
      <c r="P126" s="99"/>
    </row>
    <row r="127" spans="1:16" ht="18" customHeight="1" x14ac:dyDescent="0.25">
      <c r="A127" s="72" t="s">
        <v>372</v>
      </c>
      <c r="B127" s="81" t="s">
        <v>312</v>
      </c>
      <c r="C127" s="86">
        <v>60</v>
      </c>
      <c r="D127" s="86">
        <v>2.8679999999999999</v>
      </c>
      <c r="E127" s="86">
        <v>1.08</v>
      </c>
      <c r="F127" s="86">
        <v>33.6</v>
      </c>
      <c r="G127" s="86">
        <v>152.4</v>
      </c>
      <c r="H127" s="86">
        <v>0.06</v>
      </c>
      <c r="I127" s="86">
        <v>0.12</v>
      </c>
      <c r="J127" s="86">
        <v>0</v>
      </c>
      <c r="K127" s="86"/>
      <c r="L127" s="86">
        <v>11.28</v>
      </c>
      <c r="M127" s="86">
        <v>32.76</v>
      </c>
      <c r="N127" s="86">
        <v>13.56</v>
      </c>
      <c r="O127" s="87">
        <v>1.032</v>
      </c>
      <c r="P127" s="99"/>
    </row>
    <row r="128" spans="1:16" ht="18" customHeight="1" x14ac:dyDescent="0.25">
      <c r="A128" s="74" t="s">
        <v>361</v>
      </c>
      <c r="B128" s="83" t="s">
        <v>32</v>
      </c>
      <c r="C128" s="109">
        <v>610</v>
      </c>
      <c r="D128" s="88">
        <f>SUM(D122:D127)</f>
        <v>24.027999999999995</v>
      </c>
      <c r="E128" s="88">
        <f t="shared" ref="E128:O128" si="12">SUM(E122:E127)</f>
        <v>49.319999999999993</v>
      </c>
      <c r="F128" s="88">
        <f t="shared" si="12"/>
        <v>106.32</v>
      </c>
      <c r="G128" s="111">
        <f>SUM(G122:G127)</f>
        <v>981.92</v>
      </c>
      <c r="H128" s="88">
        <f t="shared" si="12"/>
        <v>0.62000000000000011</v>
      </c>
      <c r="I128" s="88">
        <f t="shared" si="12"/>
        <v>108.16</v>
      </c>
      <c r="J128" s="88">
        <f t="shared" si="12"/>
        <v>59</v>
      </c>
      <c r="K128" s="88">
        <f t="shared" si="12"/>
        <v>0.52</v>
      </c>
      <c r="L128" s="88">
        <f t="shared" si="12"/>
        <v>164.85999999999999</v>
      </c>
      <c r="M128" s="88">
        <f t="shared" si="12"/>
        <v>308.35999999999996</v>
      </c>
      <c r="N128" s="88">
        <f t="shared" si="12"/>
        <v>142.79999999999998</v>
      </c>
      <c r="O128" s="88">
        <f t="shared" si="12"/>
        <v>5.0419999999999998</v>
      </c>
      <c r="P128" s="100">
        <v>75.3</v>
      </c>
    </row>
    <row r="129" spans="1:16" ht="18" customHeight="1" x14ac:dyDescent="0.25">
      <c r="A129" s="72"/>
      <c r="B129" s="82" t="s">
        <v>33</v>
      </c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7"/>
      <c r="P129" s="99"/>
    </row>
    <row r="130" spans="1:16" ht="18" hidden="1" customHeight="1" x14ac:dyDescent="0.25">
      <c r="A130" s="72"/>
      <c r="B130" s="81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7"/>
      <c r="P130" s="99"/>
    </row>
    <row r="131" spans="1:16" ht="18" customHeight="1" x14ac:dyDescent="0.25">
      <c r="A131" s="72" t="s">
        <v>397</v>
      </c>
      <c r="B131" s="81" t="s">
        <v>343</v>
      </c>
      <c r="C131" s="86">
        <v>250</v>
      </c>
      <c r="D131" s="86">
        <v>2.375</v>
      </c>
      <c r="E131" s="86">
        <v>5.0750000000000002</v>
      </c>
      <c r="F131" s="86">
        <v>13</v>
      </c>
      <c r="G131" s="86">
        <v>115</v>
      </c>
      <c r="H131" s="86">
        <v>0.05</v>
      </c>
      <c r="I131" s="86">
        <v>0.95</v>
      </c>
      <c r="J131" s="86">
        <v>0</v>
      </c>
      <c r="K131" s="86"/>
      <c r="L131" s="86">
        <v>27.3</v>
      </c>
      <c r="M131" s="86">
        <v>36.78</v>
      </c>
      <c r="N131" s="86">
        <v>15.23</v>
      </c>
      <c r="O131" s="87">
        <v>0.72299999999999998</v>
      </c>
      <c r="P131" s="99"/>
    </row>
    <row r="132" spans="1:16" s="62" customFormat="1" ht="18" customHeight="1" x14ac:dyDescent="0.25">
      <c r="A132" s="72" t="s">
        <v>395</v>
      </c>
      <c r="B132" s="81" t="s">
        <v>314</v>
      </c>
      <c r="C132" s="86">
        <v>200</v>
      </c>
      <c r="D132" s="86">
        <v>4.84</v>
      </c>
      <c r="E132" s="86">
        <v>8.26</v>
      </c>
      <c r="F132" s="86">
        <v>14.3</v>
      </c>
      <c r="G132" s="86">
        <v>154</v>
      </c>
      <c r="H132" s="86">
        <v>0.08</v>
      </c>
      <c r="I132" s="86">
        <v>106.24</v>
      </c>
      <c r="J132" s="86">
        <v>0</v>
      </c>
      <c r="K132" s="86"/>
      <c r="L132" s="86">
        <v>117.46</v>
      </c>
      <c r="M132" s="86">
        <v>87.32</v>
      </c>
      <c r="N132" s="86">
        <v>88.52</v>
      </c>
      <c r="O132" s="87">
        <v>1.7</v>
      </c>
      <c r="P132" s="99"/>
    </row>
    <row r="133" spans="1:16" ht="18" customHeight="1" x14ac:dyDescent="0.25">
      <c r="A133" s="72" t="s">
        <v>396</v>
      </c>
      <c r="B133" s="81" t="s">
        <v>342</v>
      </c>
      <c r="C133" s="86" t="s">
        <v>394</v>
      </c>
      <c r="D133" s="86">
        <v>13.1</v>
      </c>
      <c r="E133" s="86">
        <v>39.54</v>
      </c>
      <c r="F133" s="86">
        <v>16.079999999999998</v>
      </c>
      <c r="G133" s="86">
        <v>472</v>
      </c>
      <c r="H133" s="86">
        <v>0.42</v>
      </c>
      <c r="I133" s="86">
        <v>0</v>
      </c>
      <c r="J133" s="86">
        <v>59</v>
      </c>
      <c r="K133" s="86"/>
      <c r="L133" s="86">
        <v>16.82</v>
      </c>
      <c r="M133" s="86">
        <v>148.08000000000001</v>
      </c>
      <c r="N133" s="86">
        <v>25.18</v>
      </c>
      <c r="O133" s="87">
        <v>1.81</v>
      </c>
      <c r="P133" s="99"/>
    </row>
    <row r="134" spans="1:16" ht="18" customHeight="1" x14ac:dyDescent="0.25">
      <c r="A134" s="72" t="s">
        <v>379</v>
      </c>
      <c r="B134" s="81" t="s">
        <v>359</v>
      </c>
      <c r="C134" s="86">
        <v>100</v>
      </c>
      <c r="D134" s="86">
        <v>0.55000000000000004</v>
      </c>
      <c r="E134" s="86">
        <v>0.1</v>
      </c>
      <c r="F134" s="86">
        <v>1.9</v>
      </c>
      <c r="G134" s="86">
        <v>11</v>
      </c>
      <c r="H134" s="86">
        <v>0.03</v>
      </c>
      <c r="I134" s="86">
        <v>8.75</v>
      </c>
      <c r="J134" s="86">
        <v>0</v>
      </c>
      <c r="K134" s="86"/>
      <c r="L134" s="86">
        <v>7</v>
      </c>
      <c r="M134" s="86">
        <v>13</v>
      </c>
      <c r="N134" s="86">
        <v>10</v>
      </c>
      <c r="O134" s="87">
        <v>0.45</v>
      </c>
      <c r="P134" s="99"/>
    </row>
    <row r="135" spans="1:16" ht="18" customHeight="1" x14ac:dyDescent="0.25">
      <c r="A135" s="76" t="s">
        <v>28</v>
      </c>
      <c r="B135" s="81" t="s">
        <v>29</v>
      </c>
      <c r="C135" s="86">
        <v>40</v>
      </c>
      <c r="D135" s="86">
        <v>3.16</v>
      </c>
      <c r="E135" s="86">
        <v>0.4</v>
      </c>
      <c r="F135" s="86">
        <v>19.32</v>
      </c>
      <c r="G135" s="86">
        <v>93.52</v>
      </c>
      <c r="H135" s="86">
        <v>0.04</v>
      </c>
      <c r="I135" s="86"/>
      <c r="J135" s="86"/>
      <c r="K135" s="86">
        <v>0.52</v>
      </c>
      <c r="L135" s="86">
        <v>9.1999999999999993</v>
      </c>
      <c r="M135" s="86">
        <v>34.799999999999997</v>
      </c>
      <c r="N135" s="86">
        <v>13.2</v>
      </c>
      <c r="O135" s="87">
        <v>0.44</v>
      </c>
      <c r="P135" s="99"/>
    </row>
    <row r="136" spans="1:16" ht="18" customHeight="1" x14ac:dyDescent="0.25">
      <c r="A136" s="72" t="s">
        <v>398</v>
      </c>
      <c r="B136" s="81" t="s">
        <v>348</v>
      </c>
      <c r="C136" s="86">
        <v>200</v>
      </c>
      <c r="D136" s="86">
        <v>4.08</v>
      </c>
      <c r="E136" s="86">
        <v>3.54</v>
      </c>
      <c r="F136" s="86">
        <v>17.579999999999998</v>
      </c>
      <c r="G136" s="86">
        <v>118</v>
      </c>
      <c r="H136" s="86">
        <v>0.06</v>
      </c>
      <c r="I136" s="86">
        <v>1.58</v>
      </c>
      <c r="J136" s="86">
        <v>24.4</v>
      </c>
      <c r="K136" s="86"/>
      <c r="L136" s="86">
        <v>152.22</v>
      </c>
      <c r="M136" s="86">
        <v>124.56</v>
      </c>
      <c r="N136" s="86">
        <v>21.34</v>
      </c>
      <c r="O136" s="87">
        <v>0.48</v>
      </c>
      <c r="P136" s="99"/>
    </row>
    <row r="137" spans="1:16" ht="18" customHeight="1" x14ac:dyDescent="0.25">
      <c r="A137" s="74" t="s">
        <v>361</v>
      </c>
      <c r="B137" s="83" t="s">
        <v>32</v>
      </c>
      <c r="C137" s="109">
        <v>900</v>
      </c>
      <c r="D137" s="88">
        <f>SUM(D131:D136)</f>
        <v>28.104999999999997</v>
      </c>
      <c r="E137" s="88">
        <f t="shared" ref="E137:O137" si="13">SUM(E131:E136)</f>
        <v>56.914999999999999</v>
      </c>
      <c r="F137" s="88">
        <f t="shared" si="13"/>
        <v>82.179999999999993</v>
      </c>
      <c r="G137" s="111">
        <f t="shared" si="13"/>
        <v>963.52</v>
      </c>
      <c r="H137" s="88">
        <f t="shared" si="13"/>
        <v>0.68000000000000016</v>
      </c>
      <c r="I137" s="88">
        <f t="shared" si="13"/>
        <v>117.52</v>
      </c>
      <c r="J137" s="88">
        <f t="shared" si="13"/>
        <v>83.4</v>
      </c>
      <c r="K137" s="88">
        <f t="shared" si="13"/>
        <v>0.52</v>
      </c>
      <c r="L137" s="88">
        <f t="shared" si="13"/>
        <v>330</v>
      </c>
      <c r="M137" s="88">
        <f t="shared" si="13"/>
        <v>444.54</v>
      </c>
      <c r="N137" s="88">
        <f t="shared" si="13"/>
        <v>173.47</v>
      </c>
      <c r="O137" s="88">
        <f t="shared" si="13"/>
        <v>5.6030000000000015</v>
      </c>
      <c r="P137" s="100">
        <v>74.58</v>
      </c>
    </row>
    <row r="138" spans="1:16" ht="18" customHeight="1" x14ac:dyDescent="0.25">
      <c r="A138" s="72"/>
      <c r="B138" s="82" t="s">
        <v>187</v>
      </c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7"/>
      <c r="P138" s="99"/>
    </row>
    <row r="139" spans="1:16" ht="18" customHeight="1" x14ac:dyDescent="0.25">
      <c r="A139" s="72" t="s">
        <v>386</v>
      </c>
      <c r="B139" s="81" t="s">
        <v>332</v>
      </c>
      <c r="C139" s="86">
        <v>205</v>
      </c>
      <c r="D139" s="86">
        <v>4.2359999999999998</v>
      </c>
      <c r="E139" s="86">
        <v>12.513999999999999</v>
      </c>
      <c r="F139" s="86">
        <v>24.58</v>
      </c>
      <c r="G139" s="86">
        <v>234</v>
      </c>
      <c r="H139" s="86">
        <v>0.19500000000000001</v>
      </c>
      <c r="I139" s="86">
        <v>24.326000000000001</v>
      </c>
      <c r="J139" s="86">
        <v>68.33</v>
      </c>
      <c r="K139" s="86"/>
      <c r="L139" s="86">
        <v>56.93</v>
      </c>
      <c r="M139" s="86">
        <v>118.94</v>
      </c>
      <c r="N139" s="86">
        <v>37.44</v>
      </c>
      <c r="O139" s="87">
        <v>1.4</v>
      </c>
      <c r="P139" s="99"/>
    </row>
    <row r="140" spans="1:16" ht="18" customHeight="1" x14ac:dyDescent="0.25">
      <c r="A140" s="72" t="s">
        <v>399</v>
      </c>
      <c r="B140" s="81" t="s">
        <v>344</v>
      </c>
      <c r="C140" s="86">
        <v>100</v>
      </c>
      <c r="D140" s="86">
        <v>10.28</v>
      </c>
      <c r="E140" s="86">
        <v>3.6</v>
      </c>
      <c r="F140" s="86">
        <v>3.85</v>
      </c>
      <c r="G140" s="86">
        <v>189</v>
      </c>
      <c r="H140" s="86">
        <v>0.08</v>
      </c>
      <c r="I140" s="86">
        <v>4.43</v>
      </c>
      <c r="J140" s="86">
        <v>6.1</v>
      </c>
      <c r="K140" s="86"/>
      <c r="L140" s="86">
        <v>36.799999999999997</v>
      </c>
      <c r="M140" s="86">
        <v>167.14</v>
      </c>
      <c r="N140" s="86">
        <v>45.02</v>
      </c>
      <c r="O140" s="87">
        <v>0.81</v>
      </c>
      <c r="P140" s="99"/>
    </row>
    <row r="141" spans="1:16" s="62" customFormat="1" ht="18" customHeight="1" x14ac:dyDescent="0.25">
      <c r="A141" s="76" t="s">
        <v>28</v>
      </c>
      <c r="B141" s="81" t="s">
        <v>29</v>
      </c>
      <c r="C141" s="86">
        <v>40</v>
      </c>
      <c r="D141" s="86">
        <v>3.16</v>
      </c>
      <c r="E141" s="86">
        <v>0.4</v>
      </c>
      <c r="F141" s="86">
        <v>19.32</v>
      </c>
      <c r="G141" s="86">
        <v>93.52</v>
      </c>
      <c r="H141" s="86">
        <v>0.04</v>
      </c>
      <c r="I141" s="86"/>
      <c r="J141" s="86"/>
      <c r="K141" s="86">
        <v>0.52</v>
      </c>
      <c r="L141" s="86">
        <v>9.1999999999999993</v>
      </c>
      <c r="M141" s="86">
        <v>34.799999999999997</v>
      </c>
      <c r="N141" s="86">
        <v>13.2</v>
      </c>
      <c r="O141" s="87">
        <v>0.44</v>
      </c>
      <c r="P141" s="99"/>
    </row>
    <row r="142" spans="1:16" ht="18" customHeight="1" x14ac:dyDescent="0.25">
      <c r="A142" s="72" t="s">
        <v>269</v>
      </c>
      <c r="B142" s="85" t="s">
        <v>345</v>
      </c>
      <c r="C142" s="86">
        <v>60</v>
      </c>
      <c r="D142" s="86">
        <v>0.4</v>
      </c>
      <c r="E142" s="86">
        <v>2.52</v>
      </c>
      <c r="F142" s="86">
        <v>1.28</v>
      </c>
      <c r="G142" s="86">
        <v>29.55</v>
      </c>
      <c r="H142" s="86">
        <v>7.4999999999999997E-2</v>
      </c>
      <c r="I142" s="86">
        <v>2.0499999999999998</v>
      </c>
      <c r="J142" s="86">
        <v>0</v>
      </c>
      <c r="K142" s="86">
        <v>0.16</v>
      </c>
      <c r="L142" s="86">
        <v>11.86</v>
      </c>
      <c r="M142" s="86">
        <v>11.61</v>
      </c>
      <c r="N142" s="86">
        <v>6.66</v>
      </c>
      <c r="O142" s="87">
        <v>0.3</v>
      </c>
      <c r="P142" s="99"/>
    </row>
    <row r="143" spans="1:16" ht="18" hidden="1" customHeight="1" x14ac:dyDescent="0.25">
      <c r="A143" s="72"/>
      <c r="B143" s="81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7"/>
    </row>
    <row r="144" spans="1:16" ht="18" hidden="1" customHeight="1" x14ac:dyDescent="0.25">
      <c r="A144" s="72"/>
      <c r="B144" s="81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7"/>
      <c r="P144" s="99"/>
    </row>
    <row r="145" spans="1:16" ht="18" customHeight="1" x14ac:dyDescent="0.25">
      <c r="A145" s="72" t="s">
        <v>369</v>
      </c>
      <c r="B145" s="81" t="s">
        <v>48</v>
      </c>
      <c r="C145" s="86" t="s">
        <v>370</v>
      </c>
      <c r="D145" s="86">
        <v>7.0000000000000007E-2</v>
      </c>
      <c r="E145" s="86">
        <v>0.2</v>
      </c>
      <c r="F145" s="86">
        <v>10.01</v>
      </c>
      <c r="G145" s="86">
        <v>40</v>
      </c>
      <c r="H145" s="86">
        <v>0</v>
      </c>
      <c r="I145" s="86">
        <v>0.3</v>
      </c>
      <c r="J145" s="86">
        <v>0</v>
      </c>
      <c r="K145" s="86"/>
      <c r="L145" s="86">
        <v>10.95</v>
      </c>
      <c r="M145" s="86">
        <v>2.8</v>
      </c>
      <c r="N145" s="86">
        <v>1.4</v>
      </c>
      <c r="O145" s="87">
        <v>0.23</v>
      </c>
      <c r="P145" s="99"/>
    </row>
    <row r="146" spans="1:16" ht="18" customHeight="1" x14ac:dyDescent="0.25">
      <c r="A146" s="74" t="s">
        <v>361</v>
      </c>
      <c r="B146" s="83" t="s">
        <v>32</v>
      </c>
      <c r="C146" s="109">
        <v>615</v>
      </c>
      <c r="D146" s="88">
        <f>SUM(D139:D145)</f>
        <v>18.145999999999997</v>
      </c>
      <c r="E146" s="88">
        <f t="shared" ref="E146:O146" si="14">SUM(E139:E145)</f>
        <v>19.233999999999998</v>
      </c>
      <c r="F146" s="88">
        <f t="shared" si="14"/>
        <v>59.04</v>
      </c>
      <c r="G146" s="111">
        <f t="shared" si="14"/>
        <v>586.06999999999994</v>
      </c>
      <c r="H146" s="88">
        <f t="shared" si="14"/>
        <v>0.39</v>
      </c>
      <c r="I146" s="88">
        <f t="shared" si="14"/>
        <v>31.106000000000002</v>
      </c>
      <c r="J146" s="88">
        <f t="shared" si="14"/>
        <v>74.429999999999993</v>
      </c>
      <c r="K146" s="88">
        <f t="shared" si="14"/>
        <v>0.68</v>
      </c>
      <c r="L146" s="88">
        <f t="shared" si="14"/>
        <v>125.74</v>
      </c>
      <c r="M146" s="88">
        <f t="shared" si="14"/>
        <v>335.29</v>
      </c>
      <c r="N146" s="88">
        <f t="shared" si="14"/>
        <v>103.72000000000001</v>
      </c>
      <c r="O146" s="88">
        <f t="shared" si="14"/>
        <v>3.1799999999999997</v>
      </c>
      <c r="P146" s="100">
        <v>75.2</v>
      </c>
    </row>
    <row r="147" spans="1:16" ht="18" customHeight="1" x14ac:dyDescent="0.25">
      <c r="A147" s="72"/>
      <c r="B147" s="82" t="s">
        <v>33</v>
      </c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7"/>
      <c r="P147" s="99"/>
    </row>
    <row r="148" spans="1:16" ht="18" customHeight="1" x14ac:dyDescent="0.25">
      <c r="A148" s="72"/>
      <c r="B148" s="85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7"/>
      <c r="P148" s="99"/>
    </row>
    <row r="149" spans="1:16" ht="18" customHeight="1" x14ac:dyDescent="0.25">
      <c r="A149" s="72" t="s">
        <v>400</v>
      </c>
      <c r="B149" s="81" t="s">
        <v>401</v>
      </c>
      <c r="C149" s="86">
        <v>250</v>
      </c>
      <c r="D149" s="86">
        <v>2.0499999999999998</v>
      </c>
      <c r="E149" s="86">
        <v>6.6</v>
      </c>
      <c r="F149" s="86">
        <v>10.3</v>
      </c>
      <c r="G149" s="86">
        <v>107.5</v>
      </c>
      <c r="H149" s="86">
        <v>2.5000000000000001E-2</v>
      </c>
      <c r="I149" s="86">
        <v>26.43</v>
      </c>
      <c r="J149" s="86">
        <v>10</v>
      </c>
      <c r="K149" s="86"/>
      <c r="L149" s="86">
        <v>65.38</v>
      </c>
      <c r="M149" s="86">
        <v>52.3</v>
      </c>
      <c r="N149" s="86">
        <v>28.05</v>
      </c>
      <c r="O149" s="86">
        <v>1.125</v>
      </c>
      <c r="P149" s="87"/>
    </row>
    <row r="150" spans="1:16" ht="18" customHeight="1" x14ac:dyDescent="0.25">
      <c r="A150" s="72" t="s">
        <v>386</v>
      </c>
      <c r="B150" s="81" t="s">
        <v>332</v>
      </c>
      <c r="C150" s="86">
        <v>205</v>
      </c>
      <c r="D150" s="86">
        <v>4.2359999999999998</v>
      </c>
      <c r="E150" s="86">
        <v>12.513999999999999</v>
      </c>
      <c r="F150" s="86">
        <v>24.58</v>
      </c>
      <c r="G150" s="86">
        <v>234</v>
      </c>
      <c r="H150" s="86">
        <v>0.19500000000000001</v>
      </c>
      <c r="I150" s="86">
        <v>24.326000000000001</v>
      </c>
      <c r="J150" s="86">
        <v>68.33</v>
      </c>
      <c r="K150" s="86"/>
      <c r="L150" s="86">
        <v>56.93</v>
      </c>
      <c r="M150" s="86">
        <v>118.94</v>
      </c>
      <c r="N150" s="86">
        <v>37.44</v>
      </c>
      <c r="O150" s="87">
        <v>1.4</v>
      </c>
      <c r="P150" s="99"/>
    </row>
    <row r="151" spans="1:16" ht="18" customHeight="1" x14ac:dyDescent="0.25">
      <c r="A151" s="72" t="s">
        <v>399</v>
      </c>
      <c r="B151" s="81" t="s">
        <v>344</v>
      </c>
      <c r="C151" s="86">
        <v>100</v>
      </c>
      <c r="D151" s="86">
        <v>10.28</v>
      </c>
      <c r="E151" s="86">
        <v>3.6</v>
      </c>
      <c r="F151" s="86">
        <v>3.85</v>
      </c>
      <c r="G151" s="86">
        <v>189</v>
      </c>
      <c r="H151" s="86">
        <v>0.08</v>
      </c>
      <c r="I151" s="86">
        <v>4.43</v>
      </c>
      <c r="J151" s="86">
        <v>6.1</v>
      </c>
      <c r="K151" s="86"/>
      <c r="L151" s="86">
        <v>36.799999999999997</v>
      </c>
      <c r="M151" s="86">
        <v>167.14</v>
      </c>
      <c r="N151" s="86">
        <v>45.02</v>
      </c>
      <c r="O151" s="87">
        <v>0.81</v>
      </c>
      <c r="P151" s="99"/>
    </row>
    <row r="152" spans="1:16" ht="18" customHeight="1" x14ac:dyDescent="0.25">
      <c r="A152" s="76" t="s">
        <v>28</v>
      </c>
      <c r="B152" s="81" t="s">
        <v>29</v>
      </c>
      <c r="C152" s="86">
        <v>40</v>
      </c>
      <c r="D152" s="86">
        <v>3.16</v>
      </c>
      <c r="E152" s="86">
        <v>0.4</v>
      </c>
      <c r="F152" s="86">
        <v>19.32</v>
      </c>
      <c r="G152" s="86">
        <v>93.52</v>
      </c>
      <c r="H152" s="86">
        <v>0.04</v>
      </c>
      <c r="I152" s="86"/>
      <c r="J152" s="86"/>
      <c r="K152" s="86">
        <v>0.52</v>
      </c>
      <c r="L152" s="86">
        <v>9.1999999999999993</v>
      </c>
      <c r="M152" s="86">
        <v>34.799999999999997</v>
      </c>
      <c r="N152" s="86">
        <v>13.2</v>
      </c>
      <c r="O152" s="87">
        <v>0.44</v>
      </c>
      <c r="P152" s="99"/>
    </row>
    <row r="153" spans="1:16" ht="18" customHeight="1" x14ac:dyDescent="0.25">
      <c r="A153" s="72" t="s">
        <v>369</v>
      </c>
      <c r="B153" s="81" t="s">
        <v>48</v>
      </c>
      <c r="C153" s="86" t="s">
        <v>370</v>
      </c>
      <c r="D153" s="86">
        <v>7.0000000000000007E-2</v>
      </c>
      <c r="E153" s="86">
        <v>0.2</v>
      </c>
      <c r="F153" s="86">
        <v>10.01</v>
      </c>
      <c r="G153" s="86">
        <v>40</v>
      </c>
      <c r="H153" s="86">
        <v>0</v>
      </c>
      <c r="I153" s="86">
        <v>0.3</v>
      </c>
      <c r="J153" s="86">
        <v>0</v>
      </c>
      <c r="K153" s="86"/>
      <c r="L153" s="86">
        <v>10.95</v>
      </c>
      <c r="M153" s="86">
        <v>2.8</v>
      </c>
      <c r="N153" s="86">
        <v>1.4</v>
      </c>
      <c r="O153" s="87">
        <v>0.23</v>
      </c>
      <c r="P153" s="99"/>
    </row>
    <row r="154" spans="1:16" ht="18" hidden="1" customHeight="1" x14ac:dyDescent="0.25">
      <c r="A154" s="72"/>
      <c r="B154" s="81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7"/>
      <c r="P154" s="99"/>
    </row>
    <row r="155" spans="1:16" ht="18" hidden="1" customHeight="1" x14ac:dyDescent="0.25">
      <c r="A155" s="72"/>
      <c r="B155" s="81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7"/>
      <c r="P155" s="99"/>
    </row>
    <row r="156" spans="1:16" ht="18" customHeight="1" x14ac:dyDescent="0.25">
      <c r="A156" s="74" t="s">
        <v>361</v>
      </c>
      <c r="B156" s="83" t="s">
        <v>32</v>
      </c>
      <c r="C156" s="109">
        <v>800</v>
      </c>
      <c r="D156" s="88">
        <f>SUM(D148:D155)</f>
        <v>19.795999999999999</v>
      </c>
      <c r="E156" s="88">
        <f t="shared" ref="E156:O156" si="15">SUM(E148:E155)</f>
        <v>23.313999999999997</v>
      </c>
      <c r="F156" s="88">
        <f t="shared" si="15"/>
        <v>68.06</v>
      </c>
      <c r="G156" s="111">
        <f t="shared" si="15"/>
        <v>664.02</v>
      </c>
      <c r="H156" s="88">
        <f t="shared" si="15"/>
        <v>0.33999999999999997</v>
      </c>
      <c r="I156" s="88">
        <f t="shared" si="15"/>
        <v>55.485999999999997</v>
      </c>
      <c r="J156" s="88">
        <f t="shared" si="15"/>
        <v>84.429999999999993</v>
      </c>
      <c r="K156" s="88">
        <f t="shared" si="15"/>
        <v>0.52</v>
      </c>
      <c r="L156" s="88">
        <f t="shared" si="15"/>
        <v>179.26</v>
      </c>
      <c r="M156" s="88">
        <f t="shared" si="15"/>
        <v>375.98</v>
      </c>
      <c r="N156" s="88">
        <f t="shared" si="15"/>
        <v>125.11</v>
      </c>
      <c r="O156" s="88">
        <f t="shared" si="15"/>
        <v>4.0049999999999999</v>
      </c>
      <c r="P156" s="100">
        <v>73.8</v>
      </c>
    </row>
    <row r="157" spans="1:16" ht="18" customHeight="1" x14ac:dyDescent="0.25">
      <c r="A157" s="72"/>
      <c r="B157" s="82" t="s">
        <v>195</v>
      </c>
      <c r="C157" s="94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7"/>
      <c r="P157" s="99"/>
    </row>
    <row r="158" spans="1:16" ht="18" customHeight="1" x14ac:dyDescent="0.25">
      <c r="A158" s="72" t="s">
        <v>402</v>
      </c>
      <c r="B158" s="81" t="s">
        <v>350</v>
      </c>
      <c r="C158" s="86">
        <v>200</v>
      </c>
      <c r="D158" s="86">
        <v>3.48</v>
      </c>
      <c r="E158" s="86">
        <v>10.6</v>
      </c>
      <c r="F158" s="86">
        <v>19.5</v>
      </c>
      <c r="G158" s="86">
        <v>188</v>
      </c>
      <c r="H158" s="86">
        <v>0.12</v>
      </c>
      <c r="I158" s="86">
        <v>34.06</v>
      </c>
      <c r="J158" s="86">
        <v>15</v>
      </c>
      <c r="K158" s="86"/>
      <c r="L158" s="86">
        <v>51.06</v>
      </c>
      <c r="M158" s="86">
        <v>89.98</v>
      </c>
      <c r="N158" s="86">
        <v>38.1</v>
      </c>
      <c r="O158" s="87">
        <v>1.26</v>
      </c>
      <c r="P158" s="99"/>
    </row>
    <row r="159" spans="1:16" ht="18" customHeight="1" x14ac:dyDescent="0.25">
      <c r="A159" s="72" t="s">
        <v>403</v>
      </c>
      <c r="B159" s="85" t="s">
        <v>349</v>
      </c>
      <c r="C159" s="86">
        <v>110</v>
      </c>
      <c r="D159" s="86">
        <v>9.2100000000000009</v>
      </c>
      <c r="E159" s="86">
        <v>9.65</v>
      </c>
      <c r="F159" s="86">
        <v>9.9700000000000006</v>
      </c>
      <c r="G159" s="86">
        <v>164</v>
      </c>
      <c r="H159" s="86">
        <v>0.05</v>
      </c>
      <c r="I159" s="86">
        <v>3.42</v>
      </c>
      <c r="J159" s="86">
        <v>14.3</v>
      </c>
      <c r="K159" s="86"/>
      <c r="L159" s="86">
        <v>41.43</v>
      </c>
      <c r="M159" s="86">
        <v>113.84</v>
      </c>
      <c r="N159" s="86">
        <v>18.329999999999998</v>
      </c>
      <c r="O159" s="87">
        <v>1.47</v>
      </c>
      <c r="P159" s="99"/>
    </row>
    <row r="160" spans="1:16" ht="18" customHeight="1" x14ac:dyDescent="0.25">
      <c r="A160" s="76" t="s">
        <v>28</v>
      </c>
      <c r="B160" s="81" t="s">
        <v>29</v>
      </c>
      <c r="C160" s="86">
        <v>40</v>
      </c>
      <c r="D160" s="86">
        <v>3.16</v>
      </c>
      <c r="E160" s="86">
        <v>0.4</v>
      </c>
      <c r="F160" s="86">
        <v>19.32</v>
      </c>
      <c r="G160" s="86">
        <v>93.52</v>
      </c>
      <c r="H160" s="86">
        <v>0.04</v>
      </c>
      <c r="I160" s="86"/>
      <c r="J160" s="86"/>
      <c r="K160" s="86">
        <v>0.52</v>
      </c>
      <c r="L160" s="86">
        <v>9.1999999999999993</v>
      </c>
      <c r="M160" s="86">
        <v>34.799999999999997</v>
      </c>
      <c r="N160" s="86">
        <v>13.2</v>
      </c>
      <c r="O160" s="87">
        <v>0.44</v>
      </c>
      <c r="P160" s="99"/>
    </row>
    <row r="161" spans="1:16" ht="18" customHeight="1" x14ac:dyDescent="0.25">
      <c r="A161" s="72" t="s">
        <v>366</v>
      </c>
      <c r="B161" s="81" t="s">
        <v>355</v>
      </c>
      <c r="C161" s="86">
        <v>60</v>
      </c>
      <c r="D161" s="86">
        <v>0.48</v>
      </c>
      <c r="E161" s="86">
        <v>0.06</v>
      </c>
      <c r="F161" s="86">
        <v>1.02</v>
      </c>
      <c r="G161" s="86">
        <v>6</v>
      </c>
      <c r="H161" s="86">
        <v>1.2E-2</v>
      </c>
      <c r="I161" s="86">
        <v>2.1</v>
      </c>
      <c r="J161" s="86">
        <v>0</v>
      </c>
      <c r="K161" s="86"/>
      <c r="L161" s="86">
        <v>13.8</v>
      </c>
      <c r="M161" s="86">
        <v>14.4</v>
      </c>
      <c r="N161" s="86">
        <v>8.4</v>
      </c>
      <c r="O161" s="87">
        <v>0.36</v>
      </c>
      <c r="P161" s="99"/>
    </row>
    <row r="162" spans="1:16" ht="18" customHeight="1" x14ac:dyDescent="0.25">
      <c r="A162" s="72" t="s">
        <v>408</v>
      </c>
      <c r="B162" s="85" t="s">
        <v>79</v>
      </c>
      <c r="C162" s="86">
        <v>40</v>
      </c>
      <c r="D162" s="86">
        <v>5.0999999999999996</v>
      </c>
      <c r="E162" s="86">
        <v>4.5999999999999996</v>
      </c>
      <c r="F162" s="86">
        <v>0.3</v>
      </c>
      <c r="G162" s="86">
        <v>63</v>
      </c>
      <c r="H162" s="86">
        <v>0.03</v>
      </c>
      <c r="I162" s="86">
        <v>0</v>
      </c>
      <c r="J162" s="86">
        <v>100</v>
      </c>
      <c r="K162" s="86"/>
      <c r="L162" s="86">
        <v>22</v>
      </c>
      <c r="M162" s="86">
        <v>77</v>
      </c>
      <c r="N162" s="86">
        <v>5</v>
      </c>
      <c r="O162" s="87">
        <v>1</v>
      </c>
      <c r="P162" s="99"/>
    </row>
    <row r="163" spans="1:16" s="62" customFormat="1" ht="18" customHeight="1" x14ac:dyDescent="0.25">
      <c r="A163" s="72" t="s">
        <v>404</v>
      </c>
      <c r="B163" s="81" t="s">
        <v>353</v>
      </c>
      <c r="C163" s="86">
        <v>200</v>
      </c>
      <c r="D163" s="86">
        <v>0.3</v>
      </c>
      <c r="E163" s="86">
        <v>0</v>
      </c>
      <c r="F163" s="86">
        <v>39.4</v>
      </c>
      <c r="G163" s="86">
        <v>160</v>
      </c>
      <c r="H163" s="86">
        <v>0.02</v>
      </c>
      <c r="I163" s="86">
        <v>2.4</v>
      </c>
      <c r="J163" s="86">
        <v>0</v>
      </c>
      <c r="K163" s="86"/>
      <c r="L163" s="86">
        <v>22.46</v>
      </c>
      <c r="M163" s="86">
        <v>18.5</v>
      </c>
      <c r="N163" s="86">
        <v>7.26</v>
      </c>
      <c r="O163" s="87">
        <v>0.18</v>
      </c>
      <c r="P163" s="99"/>
    </row>
    <row r="164" spans="1:16" ht="18" customHeight="1" x14ac:dyDescent="0.25">
      <c r="A164" s="74" t="s">
        <v>361</v>
      </c>
      <c r="B164" s="83" t="s">
        <v>32</v>
      </c>
      <c r="C164" s="109">
        <f>SUM(C158:C163)</f>
        <v>650</v>
      </c>
      <c r="D164" s="88">
        <f>SUM(D158:D163)</f>
        <v>21.73</v>
      </c>
      <c r="E164" s="88">
        <f t="shared" ref="E164:O164" si="16">SUM(E158:E163)</f>
        <v>25.309999999999995</v>
      </c>
      <c r="F164" s="88">
        <f t="shared" si="16"/>
        <v>89.509999999999991</v>
      </c>
      <c r="G164" s="111">
        <f t="shared" si="16"/>
        <v>674.52</v>
      </c>
      <c r="H164" s="88">
        <f t="shared" si="16"/>
        <v>0.27200000000000002</v>
      </c>
      <c r="I164" s="88">
        <f t="shared" si="16"/>
        <v>41.980000000000004</v>
      </c>
      <c r="J164" s="88">
        <f t="shared" si="16"/>
        <v>129.30000000000001</v>
      </c>
      <c r="K164" s="88">
        <f t="shared" si="16"/>
        <v>0.52</v>
      </c>
      <c r="L164" s="88">
        <f t="shared" si="16"/>
        <v>159.95000000000002</v>
      </c>
      <c r="M164" s="88">
        <f t="shared" si="16"/>
        <v>348.52</v>
      </c>
      <c r="N164" s="88">
        <f t="shared" si="16"/>
        <v>90.29</v>
      </c>
      <c r="O164" s="88">
        <f t="shared" si="16"/>
        <v>4.7099999999999991</v>
      </c>
      <c r="P164" s="100">
        <v>74.92</v>
      </c>
    </row>
    <row r="165" spans="1:16" ht="18" customHeight="1" x14ac:dyDescent="0.25">
      <c r="A165" s="72"/>
      <c r="B165" s="82" t="s">
        <v>33</v>
      </c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7"/>
      <c r="P165" s="99"/>
    </row>
    <row r="166" spans="1:16" ht="18" customHeight="1" x14ac:dyDescent="0.25">
      <c r="A166" s="72" t="s">
        <v>366</v>
      </c>
      <c r="B166" s="81" t="s">
        <v>355</v>
      </c>
      <c r="C166" s="86">
        <v>60</v>
      </c>
      <c r="D166" s="86">
        <v>0.48</v>
      </c>
      <c r="E166" s="86">
        <v>0.06</v>
      </c>
      <c r="F166" s="86">
        <v>1.02</v>
      </c>
      <c r="G166" s="86">
        <v>6</v>
      </c>
      <c r="H166" s="86">
        <v>1.2E-2</v>
      </c>
      <c r="I166" s="86">
        <v>2.1</v>
      </c>
      <c r="J166" s="86">
        <v>0</v>
      </c>
      <c r="K166" s="86"/>
      <c r="L166" s="86">
        <v>13.8</v>
      </c>
      <c r="M166" s="86">
        <v>14.4</v>
      </c>
      <c r="N166" s="86">
        <v>8.4</v>
      </c>
      <c r="O166" s="87">
        <v>0.36</v>
      </c>
      <c r="P166" s="99"/>
    </row>
    <row r="167" spans="1:16" ht="18" customHeight="1" x14ac:dyDescent="0.25">
      <c r="A167" s="72" t="s">
        <v>374</v>
      </c>
      <c r="B167" s="81" t="s">
        <v>347</v>
      </c>
      <c r="C167" s="86">
        <v>250</v>
      </c>
      <c r="D167" s="86">
        <v>11.4</v>
      </c>
      <c r="E167" s="86">
        <v>3.0249999999999999</v>
      </c>
      <c r="F167" s="86">
        <v>16.82</v>
      </c>
      <c r="G167" s="86">
        <v>157.5</v>
      </c>
      <c r="H167" s="86">
        <v>0.15</v>
      </c>
      <c r="I167" s="86">
        <v>19.350000000000001</v>
      </c>
      <c r="J167" s="86">
        <v>8</v>
      </c>
      <c r="K167" s="86"/>
      <c r="L167" s="86">
        <v>111.1</v>
      </c>
      <c r="M167" s="86">
        <v>178.45</v>
      </c>
      <c r="N167" s="86">
        <v>59.35</v>
      </c>
      <c r="O167" s="87">
        <v>1.5249999999999999</v>
      </c>
      <c r="P167" s="99"/>
    </row>
    <row r="168" spans="1:16" ht="18" customHeight="1" x14ac:dyDescent="0.25">
      <c r="A168" s="72" t="s">
        <v>403</v>
      </c>
      <c r="B168" s="85" t="s">
        <v>349</v>
      </c>
      <c r="C168" s="86">
        <v>110</v>
      </c>
      <c r="D168" s="86">
        <v>9.2100000000000009</v>
      </c>
      <c r="E168" s="86">
        <v>9.65</v>
      </c>
      <c r="F168" s="86">
        <v>9.9700000000000006</v>
      </c>
      <c r="G168" s="86">
        <v>164</v>
      </c>
      <c r="H168" s="86">
        <v>0.05</v>
      </c>
      <c r="I168" s="86">
        <v>3.42</v>
      </c>
      <c r="J168" s="86">
        <v>14.3</v>
      </c>
      <c r="K168" s="86"/>
      <c r="L168" s="86">
        <v>41.43</v>
      </c>
      <c r="M168" s="86">
        <v>113.84</v>
      </c>
      <c r="N168" s="86">
        <v>18.329999999999998</v>
      </c>
      <c r="O168" s="87">
        <v>1.47</v>
      </c>
      <c r="P168" s="99"/>
    </row>
    <row r="169" spans="1:16" ht="18" customHeight="1" x14ac:dyDescent="0.25">
      <c r="A169" s="72" t="s">
        <v>402</v>
      </c>
      <c r="B169" s="81" t="s">
        <v>350</v>
      </c>
      <c r="C169" s="86">
        <v>200</v>
      </c>
      <c r="D169" s="86">
        <v>3.48</v>
      </c>
      <c r="E169" s="86">
        <v>10.6</v>
      </c>
      <c r="F169" s="86">
        <v>19.5</v>
      </c>
      <c r="G169" s="86">
        <v>188</v>
      </c>
      <c r="H169" s="86">
        <v>0.12</v>
      </c>
      <c r="I169" s="86">
        <v>34.06</v>
      </c>
      <c r="J169" s="86">
        <v>15</v>
      </c>
      <c r="K169" s="86"/>
      <c r="L169" s="86">
        <v>51.06</v>
      </c>
      <c r="M169" s="86">
        <v>89.98</v>
      </c>
      <c r="N169" s="86">
        <v>38.1</v>
      </c>
      <c r="O169" s="87">
        <v>1.26</v>
      </c>
      <c r="P169" s="99"/>
    </row>
    <row r="170" spans="1:16" ht="18" customHeight="1" x14ac:dyDescent="0.25">
      <c r="A170" s="72" t="s">
        <v>404</v>
      </c>
      <c r="B170" s="81" t="s">
        <v>353</v>
      </c>
      <c r="C170" s="86">
        <v>200</v>
      </c>
      <c r="D170" s="86">
        <v>0.3</v>
      </c>
      <c r="E170" s="86">
        <v>0</v>
      </c>
      <c r="F170" s="86">
        <v>39.4</v>
      </c>
      <c r="G170" s="86">
        <v>160</v>
      </c>
      <c r="H170" s="86">
        <v>0.02</v>
      </c>
      <c r="I170" s="86">
        <v>2.4</v>
      </c>
      <c r="J170" s="86">
        <v>0</v>
      </c>
      <c r="K170" s="86"/>
      <c r="L170" s="86">
        <v>22.46</v>
      </c>
      <c r="M170" s="86">
        <v>18.5</v>
      </c>
      <c r="N170" s="86">
        <v>7.26</v>
      </c>
      <c r="O170" s="87">
        <v>0.18</v>
      </c>
      <c r="P170" s="99"/>
    </row>
    <row r="171" spans="1:16" ht="18" customHeight="1" x14ac:dyDescent="0.25">
      <c r="A171" s="76" t="s">
        <v>28</v>
      </c>
      <c r="B171" s="81" t="s">
        <v>29</v>
      </c>
      <c r="C171" s="86">
        <v>40</v>
      </c>
      <c r="D171" s="86">
        <v>3.16</v>
      </c>
      <c r="E171" s="86">
        <v>0.4</v>
      </c>
      <c r="F171" s="86">
        <v>19.32</v>
      </c>
      <c r="G171" s="86">
        <v>93.52</v>
      </c>
      <c r="H171" s="86">
        <v>0.04</v>
      </c>
      <c r="I171" s="86"/>
      <c r="J171" s="86"/>
      <c r="K171" s="86">
        <v>0.52</v>
      </c>
      <c r="L171" s="86">
        <v>9.1999999999999993</v>
      </c>
      <c r="M171" s="86">
        <v>34.799999999999997</v>
      </c>
      <c r="N171" s="86">
        <v>13.2</v>
      </c>
      <c r="O171" s="87">
        <v>0.44</v>
      </c>
      <c r="P171" s="99"/>
    </row>
    <row r="172" spans="1:16" s="62" customFormat="1" ht="18" hidden="1" customHeight="1" x14ac:dyDescent="0.25">
      <c r="A172" s="72"/>
      <c r="B172" s="81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7"/>
      <c r="P172" s="99"/>
    </row>
    <row r="173" spans="1:16" ht="18" customHeight="1" x14ac:dyDescent="0.25">
      <c r="A173" s="74" t="s">
        <v>361</v>
      </c>
      <c r="B173" s="83" t="s">
        <v>32</v>
      </c>
      <c r="C173" s="109">
        <f>SUM(C166:C172)</f>
        <v>860</v>
      </c>
      <c r="D173" s="88">
        <f>SUM(D166:D172)</f>
        <v>28.030000000000005</v>
      </c>
      <c r="E173" s="88">
        <f t="shared" ref="E173:O173" si="17">SUM(E166:E172)</f>
        <v>23.734999999999999</v>
      </c>
      <c r="F173" s="88">
        <f t="shared" si="17"/>
        <v>106.03</v>
      </c>
      <c r="G173" s="111">
        <f t="shared" si="17"/>
        <v>769.02</v>
      </c>
      <c r="H173" s="88">
        <f t="shared" si="17"/>
        <v>0.39200000000000002</v>
      </c>
      <c r="I173" s="88">
        <f t="shared" si="17"/>
        <v>61.330000000000005</v>
      </c>
      <c r="J173" s="88">
        <f t="shared" si="17"/>
        <v>37.299999999999997</v>
      </c>
      <c r="K173" s="88">
        <f t="shared" si="17"/>
        <v>0.52</v>
      </c>
      <c r="L173" s="88">
        <f t="shared" si="17"/>
        <v>249.04999999999998</v>
      </c>
      <c r="M173" s="88">
        <f t="shared" si="17"/>
        <v>449.97</v>
      </c>
      <c r="N173" s="88">
        <f t="shared" si="17"/>
        <v>144.63999999999999</v>
      </c>
      <c r="O173" s="88">
        <f t="shared" si="17"/>
        <v>5.2349999999999994</v>
      </c>
      <c r="P173" s="100">
        <v>75.7</v>
      </c>
    </row>
    <row r="174" spans="1:16" ht="18" customHeight="1" x14ac:dyDescent="0.25">
      <c r="A174" s="72"/>
      <c r="B174" s="82" t="s">
        <v>215</v>
      </c>
      <c r="C174" s="94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7"/>
      <c r="P174" s="99"/>
    </row>
    <row r="175" spans="1:16" ht="18" customHeight="1" x14ac:dyDescent="0.25">
      <c r="A175" s="72" t="s">
        <v>381</v>
      </c>
      <c r="B175" s="81" t="s">
        <v>329</v>
      </c>
      <c r="C175" s="86">
        <v>200</v>
      </c>
      <c r="D175" s="86">
        <v>11.66</v>
      </c>
      <c r="E175" s="86">
        <v>7.98</v>
      </c>
      <c r="F175" s="86">
        <v>52.8</v>
      </c>
      <c r="G175" s="86">
        <v>328</v>
      </c>
      <c r="H175" s="86">
        <v>0.38</v>
      </c>
      <c r="I175" s="86">
        <v>0</v>
      </c>
      <c r="J175" s="86">
        <v>35.4</v>
      </c>
      <c r="K175" s="86"/>
      <c r="L175" s="86">
        <v>26.72</v>
      </c>
      <c r="M175" s="86">
        <v>276.86</v>
      </c>
      <c r="N175" s="86">
        <v>186.14</v>
      </c>
      <c r="O175" s="87">
        <v>6.2</v>
      </c>
      <c r="P175" s="99"/>
    </row>
    <row r="176" spans="1:16" ht="18" customHeight="1" x14ac:dyDescent="0.25">
      <c r="A176" s="72" t="s">
        <v>28</v>
      </c>
      <c r="B176" s="81" t="s">
        <v>29</v>
      </c>
      <c r="C176" s="86">
        <v>40</v>
      </c>
      <c r="D176" s="86">
        <v>3.16</v>
      </c>
      <c r="E176" s="86">
        <v>0.4</v>
      </c>
      <c r="F176" s="86">
        <v>19.32</v>
      </c>
      <c r="G176" s="86">
        <v>93.52</v>
      </c>
      <c r="H176" s="86">
        <v>0.04</v>
      </c>
      <c r="I176" s="86"/>
      <c r="J176" s="86"/>
      <c r="K176" s="86">
        <v>0.52</v>
      </c>
      <c r="L176" s="86">
        <v>9.1999999999999993</v>
      </c>
      <c r="M176" s="86">
        <v>34.799999999999997</v>
      </c>
      <c r="N176" s="87">
        <v>13.2</v>
      </c>
      <c r="O176" s="87">
        <v>0.44</v>
      </c>
      <c r="P176" s="99"/>
    </row>
    <row r="177" spans="1:16" ht="18" customHeight="1" x14ac:dyDescent="0.25">
      <c r="A177" s="72" t="s">
        <v>405</v>
      </c>
      <c r="B177" s="85" t="s">
        <v>360</v>
      </c>
      <c r="C177" s="86">
        <v>100</v>
      </c>
      <c r="D177" s="86">
        <v>15.92</v>
      </c>
      <c r="E177" s="86">
        <v>14.89</v>
      </c>
      <c r="F177" s="86">
        <v>3.76</v>
      </c>
      <c r="G177" s="86">
        <v>212</v>
      </c>
      <c r="H177" s="86">
        <v>0.06</v>
      </c>
      <c r="I177" s="86">
        <v>0.55000000000000004</v>
      </c>
      <c r="J177" s="86">
        <v>12.5</v>
      </c>
      <c r="K177" s="86"/>
      <c r="L177" s="86">
        <v>24.76</v>
      </c>
      <c r="M177" s="86">
        <v>168.94</v>
      </c>
      <c r="N177" s="86">
        <v>23.77</v>
      </c>
      <c r="O177" s="87">
        <v>2.33</v>
      </c>
      <c r="P177" s="99"/>
    </row>
    <row r="178" spans="1:16" s="62" customFormat="1" ht="18" customHeight="1" x14ac:dyDescent="0.25">
      <c r="A178" s="72" t="s">
        <v>407</v>
      </c>
      <c r="B178" s="81" t="s">
        <v>352</v>
      </c>
      <c r="C178" s="86">
        <v>100</v>
      </c>
      <c r="D178" s="86">
        <v>1.4</v>
      </c>
      <c r="E178" s="86">
        <v>10.039999999999999</v>
      </c>
      <c r="F178" s="86">
        <v>7.29</v>
      </c>
      <c r="G178" s="86">
        <v>125</v>
      </c>
      <c r="H178" s="86">
        <v>0.04</v>
      </c>
      <c r="I178" s="86">
        <v>9.6300000000000008</v>
      </c>
      <c r="J178" s="86">
        <v>0</v>
      </c>
      <c r="K178" s="86"/>
      <c r="L178" s="86">
        <v>31.23</v>
      </c>
      <c r="M178" s="86">
        <v>43.27</v>
      </c>
      <c r="N178" s="86">
        <v>31.23</v>
      </c>
      <c r="O178" s="87">
        <v>0.82</v>
      </c>
      <c r="P178" s="99"/>
    </row>
    <row r="179" spans="1:16" ht="18" customHeight="1" x14ac:dyDescent="0.25">
      <c r="A179" s="72" t="s">
        <v>369</v>
      </c>
      <c r="B179" s="81" t="s">
        <v>48</v>
      </c>
      <c r="C179" s="86" t="s">
        <v>370</v>
      </c>
      <c r="D179" s="86">
        <v>7.0000000000000007E-2</v>
      </c>
      <c r="E179" s="86">
        <v>0.2</v>
      </c>
      <c r="F179" s="86">
        <v>10.01</v>
      </c>
      <c r="G179" s="86">
        <v>40</v>
      </c>
      <c r="H179" s="86">
        <v>0</v>
      </c>
      <c r="I179" s="86">
        <v>0.3</v>
      </c>
      <c r="J179" s="86">
        <v>0</v>
      </c>
      <c r="K179" s="86"/>
      <c r="L179" s="86">
        <v>10.95</v>
      </c>
      <c r="M179" s="86">
        <v>2.8</v>
      </c>
      <c r="N179" s="86">
        <v>1.4</v>
      </c>
      <c r="O179" s="87">
        <v>0.23</v>
      </c>
      <c r="P179" s="99"/>
    </row>
    <row r="180" spans="1:16" ht="18" hidden="1" customHeight="1" x14ac:dyDescent="0.25">
      <c r="A180" s="77"/>
      <c r="B180" s="85"/>
      <c r="C180" s="91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7"/>
      <c r="P180" s="99"/>
    </row>
    <row r="181" spans="1:16" ht="18" customHeight="1" x14ac:dyDescent="0.25">
      <c r="A181" s="74" t="s">
        <v>361</v>
      </c>
      <c r="B181" s="83" t="s">
        <v>32</v>
      </c>
      <c r="C181" s="109">
        <v>650</v>
      </c>
      <c r="D181" s="88">
        <f>SUM(D175:D180)</f>
        <v>32.21</v>
      </c>
      <c r="E181" s="88">
        <f t="shared" ref="E181:O181" si="18">SUM(E175:E180)</f>
        <v>33.510000000000005</v>
      </c>
      <c r="F181" s="88">
        <f t="shared" si="18"/>
        <v>93.180000000000021</v>
      </c>
      <c r="G181" s="111">
        <f t="shared" si="18"/>
        <v>798.52</v>
      </c>
      <c r="H181" s="88">
        <f t="shared" si="18"/>
        <v>0.52</v>
      </c>
      <c r="I181" s="88">
        <f t="shared" si="18"/>
        <v>10.480000000000002</v>
      </c>
      <c r="J181" s="88">
        <f t="shared" si="18"/>
        <v>47.9</v>
      </c>
      <c r="K181" s="88">
        <f t="shared" si="18"/>
        <v>0.52</v>
      </c>
      <c r="L181" s="88">
        <f t="shared" si="18"/>
        <v>102.86000000000001</v>
      </c>
      <c r="M181" s="88">
        <f t="shared" si="18"/>
        <v>526.66999999999996</v>
      </c>
      <c r="N181" s="88">
        <f t="shared" si="18"/>
        <v>255.73999999999998</v>
      </c>
      <c r="O181" s="88">
        <f t="shared" si="18"/>
        <v>10.020000000000001</v>
      </c>
      <c r="P181" s="100">
        <v>73.900000000000006</v>
      </c>
    </row>
    <row r="182" spans="1:16" ht="18" customHeight="1" x14ac:dyDescent="0.25">
      <c r="A182" s="72"/>
      <c r="B182" s="82" t="s">
        <v>33</v>
      </c>
      <c r="C182" s="94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7"/>
      <c r="P182" s="99"/>
    </row>
    <row r="183" spans="1:16" ht="18" customHeight="1" x14ac:dyDescent="0.25">
      <c r="A183" s="72" t="s">
        <v>381</v>
      </c>
      <c r="B183" s="81" t="s">
        <v>329</v>
      </c>
      <c r="C183" s="86">
        <v>200</v>
      </c>
      <c r="D183" s="86">
        <v>11.66</v>
      </c>
      <c r="E183" s="86">
        <v>7.98</v>
      </c>
      <c r="F183" s="86">
        <v>52.8</v>
      </c>
      <c r="G183" s="86">
        <v>328</v>
      </c>
      <c r="H183" s="86">
        <v>0.38</v>
      </c>
      <c r="I183" s="86">
        <v>0</v>
      </c>
      <c r="J183" s="86">
        <v>35.4</v>
      </c>
      <c r="K183" s="86"/>
      <c r="L183" s="86">
        <v>26.72</v>
      </c>
      <c r="M183" s="86">
        <v>276.86</v>
      </c>
      <c r="N183" s="86">
        <v>186.14</v>
      </c>
      <c r="O183" s="87">
        <v>6.2</v>
      </c>
      <c r="P183" s="99"/>
    </row>
    <row r="184" spans="1:16" ht="18" customHeight="1" x14ac:dyDescent="0.25">
      <c r="A184" s="72" t="s">
        <v>406</v>
      </c>
      <c r="B184" s="81" t="s">
        <v>351</v>
      </c>
      <c r="C184" s="86">
        <v>250</v>
      </c>
      <c r="D184" s="86">
        <v>1.48</v>
      </c>
      <c r="E184" s="86">
        <v>4.92</v>
      </c>
      <c r="F184" s="86">
        <v>6.1</v>
      </c>
      <c r="G184" s="86">
        <v>75</v>
      </c>
      <c r="H184" s="86">
        <v>0.05</v>
      </c>
      <c r="I184" s="86">
        <v>9.8800000000000008</v>
      </c>
      <c r="J184" s="86">
        <v>0</v>
      </c>
      <c r="K184" s="86"/>
      <c r="L184" s="86">
        <v>35.880000000000003</v>
      </c>
      <c r="M184" s="86">
        <v>33.58</v>
      </c>
      <c r="N184" s="86">
        <v>14.18</v>
      </c>
      <c r="O184" s="87">
        <v>0.57999999999999996</v>
      </c>
      <c r="P184" s="99"/>
    </row>
    <row r="185" spans="1:16" ht="18" hidden="1" customHeight="1" x14ac:dyDescent="0.25">
      <c r="A185" s="72"/>
      <c r="B185" s="81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7"/>
      <c r="P185" s="99"/>
    </row>
    <row r="186" spans="1:16" ht="18" customHeight="1" x14ac:dyDescent="0.25">
      <c r="A186" s="72" t="s">
        <v>405</v>
      </c>
      <c r="B186" s="85" t="s">
        <v>360</v>
      </c>
      <c r="C186" s="86">
        <v>100</v>
      </c>
      <c r="D186" s="86">
        <v>15.92</v>
      </c>
      <c r="E186" s="86">
        <v>14.89</v>
      </c>
      <c r="F186" s="86">
        <v>3.76</v>
      </c>
      <c r="G186" s="86">
        <v>212</v>
      </c>
      <c r="H186" s="86">
        <v>0.06</v>
      </c>
      <c r="I186" s="86">
        <v>0.55000000000000004</v>
      </c>
      <c r="J186" s="86">
        <v>12.5</v>
      </c>
      <c r="K186" s="86"/>
      <c r="L186" s="86">
        <v>24.76</v>
      </c>
      <c r="M186" s="86">
        <v>168.94</v>
      </c>
      <c r="N186" s="86">
        <v>23.77</v>
      </c>
      <c r="O186" s="87">
        <v>2.33</v>
      </c>
      <c r="P186" s="99"/>
    </row>
    <row r="187" spans="1:16" ht="18" customHeight="1" x14ac:dyDescent="0.25">
      <c r="A187" s="76" t="s">
        <v>28</v>
      </c>
      <c r="B187" s="81" t="s">
        <v>29</v>
      </c>
      <c r="C187" s="86">
        <v>40</v>
      </c>
      <c r="D187" s="86">
        <v>3.16</v>
      </c>
      <c r="E187" s="86">
        <v>0.4</v>
      </c>
      <c r="F187" s="86">
        <v>19.32</v>
      </c>
      <c r="G187" s="86">
        <v>93.52</v>
      </c>
      <c r="H187" s="86">
        <v>0.04</v>
      </c>
      <c r="I187" s="86"/>
      <c r="J187" s="86"/>
      <c r="K187" s="86">
        <v>0.52</v>
      </c>
      <c r="L187" s="86">
        <v>9.1999999999999993</v>
      </c>
      <c r="M187" s="86">
        <v>34.799999999999997</v>
      </c>
      <c r="N187" s="86">
        <v>13.2</v>
      </c>
      <c r="O187" s="87">
        <v>0.44</v>
      </c>
      <c r="P187" s="99"/>
    </row>
    <row r="188" spans="1:16" s="62" customFormat="1" ht="18" customHeight="1" x14ac:dyDescent="0.25">
      <c r="A188" s="72" t="s">
        <v>407</v>
      </c>
      <c r="B188" s="81" t="s">
        <v>352</v>
      </c>
      <c r="C188" s="86">
        <v>100</v>
      </c>
      <c r="D188" s="86">
        <v>1.4</v>
      </c>
      <c r="E188" s="86">
        <v>10.039999999999999</v>
      </c>
      <c r="F188" s="86">
        <v>7.29</v>
      </c>
      <c r="G188" s="86">
        <v>125</v>
      </c>
      <c r="H188" s="86">
        <v>0.04</v>
      </c>
      <c r="I188" s="86">
        <v>9.6300000000000008</v>
      </c>
      <c r="J188" s="86">
        <v>0</v>
      </c>
      <c r="K188" s="86"/>
      <c r="L188" s="86">
        <v>31.23</v>
      </c>
      <c r="M188" s="86">
        <v>43.27</v>
      </c>
      <c r="N188" s="86">
        <v>31.23</v>
      </c>
      <c r="O188" s="87">
        <v>0.82</v>
      </c>
      <c r="P188" s="99"/>
    </row>
    <row r="189" spans="1:16" ht="18" customHeight="1" x14ac:dyDescent="0.25">
      <c r="A189" s="72" t="s">
        <v>369</v>
      </c>
      <c r="B189" s="81" t="s">
        <v>48</v>
      </c>
      <c r="C189" s="86" t="s">
        <v>370</v>
      </c>
      <c r="D189" s="86">
        <v>7.0000000000000007E-2</v>
      </c>
      <c r="E189" s="86">
        <v>0.2</v>
      </c>
      <c r="F189" s="86">
        <v>10.01</v>
      </c>
      <c r="G189" s="86">
        <v>40</v>
      </c>
      <c r="H189" s="86">
        <v>0</v>
      </c>
      <c r="I189" s="86">
        <v>0.3</v>
      </c>
      <c r="J189" s="86">
        <v>0</v>
      </c>
      <c r="K189" s="86"/>
      <c r="L189" s="86">
        <v>10.95</v>
      </c>
      <c r="M189" s="86">
        <v>2.8</v>
      </c>
      <c r="N189" s="86">
        <v>1.4</v>
      </c>
      <c r="O189" s="87">
        <v>0.23</v>
      </c>
      <c r="P189" s="99"/>
    </row>
    <row r="190" spans="1:16" ht="18" hidden="1" customHeight="1" x14ac:dyDescent="0.25">
      <c r="A190" s="72"/>
      <c r="B190" s="81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7"/>
      <c r="P190" s="99"/>
    </row>
    <row r="191" spans="1:16" s="62" customFormat="1" ht="18" customHeight="1" x14ac:dyDescent="0.25">
      <c r="A191" s="74" t="s">
        <v>362</v>
      </c>
      <c r="B191" s="83" t="s">
        <v>32</v>
      </c>
      <c r="C191" s="109">
        <v>850</v>
      </c>
      <c r="D191" s="88">
        <f>SUM(D183:D190)</f>
        <v>33.69</v>
      </c>
      <c r="E191" s="88">
        <f t="shared" ref="E191:O191" si="19">SUM(E183:E190)</f>
        <v>38.43</v>
      </c>
      <c r="F191" s="88">
        <f t="shared" si="19"/>
        <v>99.28</v>
      </c>
      <c r="G191" s="111">
        <f t="shared" si="19"/>
        <v>873.52</v>
      </c>
      <c r="H191" s="88">
        <f t="shared" si="19"/>
        <v>0.57000000000000006</v>
      </c>
      <c r="I191" s="88">
        <f t="shared" si="19"/>
        <v>20.360000000000003</v>
      </c>
      <c r="J191" s="88">
        <f t="shared" si="19"/>
        <v>47.9</v>
      </c>
      <c r="K191" s="88">
        <f t="shared" si="19"/>
        <v>0.52</v>
      </c>
      <c r="L191" s="88">
        <f t="shared" si="19"/>
        <v>138.74</v>
      </c>
      <c r="M191" s="88">
        <f t="shared" si="19"/>
        <v>560.24999999999989</v>
      </c>
      <c r="N191" s="88">
        <f t="shared" si="19"/>
        <v>269.91999999999996</v>
      </c>
      <c r="O191" s="88">
        <f t="shared" si="19"/>
        <v>10.6</v>
      </c>
      <c r="P191" s="100">
        <v>69.599999999999994</v>
      </c>
    </row>
    <row r="192" spans="1:16" ht="18" customHeight="1" x14ac:dyDescent="0.25">
      <c r="A192" s="72"/>
      <c r="B192" s="80" t="s">
        <v>230</v>
      </c>
      <c r="C192" s="95"/>
      <c r="D192" s="104">
        <f t="shared" ref="D192:P192" si="20">(D32+D40+D48+D57+D64+D73+D81+D89+D96+D104+D111+D120+D128+D137+D146+D156+D164+D173+D181+D191)/20</f>
        <v>28.737900000000003</v>
      </c>
      <c r="E192" s="104">
        <f t="shared" si="20"/>
        <v>31.876299999999997</v>
      </c>
      <c r="F192" s="104">
        <f t="shared" si="20"/>
        <v>96.333999999999989</v>
      </c>
      <c r="G192" s="104">
        <f t="shared" si="20"/>
        <v>812.22650000000021</v>
      </c>
      <c r="H192" s="104">
        <f t="shared" si="20"/>
        <v>0.36764999999999998</v>
      </c>
      <c r="I192" s="104">
        <f t="shared" si="20"/>
        <v>30.658750000000005</v>
      </c>
      <c r="J192" s="104">
        <f t="shared" si="20"/>
        <v>117.97450000000003</v>
      </c>
      <c r="K192" s="104">
        <f t="shared" si="20"/>
        <v>0.50199999999999978</v>
      </c>
      <c r="L192" s="104">
        <f t="shared" si="20"/>
        <v>211.36824999999999</v>
      </c>
      <c r="M192" s="104">
        <f t="shared" si="20"/>
        <v>393.60950000000008</v>
      </c>
      <c r="N192" s="104">
        <f t="shared" si="20"/>
        <v>144.72300000000001</v>
      </c>
      <c r="O192" s="104">
        <f t="shared" si="20"/>
        <v>5.4806499999999989</v>
      </c>
      <c r="P192" s="105">
        <f t="shared" si="20"/>
        <v>74.361000000000004</v>
      </c>
    </row>
  </sheetData>
  <mergeCells count="28">
    <mergeCell ref="K1:P1"/>
    <mergeCell ref="A21:C21"/>
    <mergeCell ref="L21:P21"/>
    <mergeCell ref="D3:H3"/>
    <mergeCell ref="D4:H4"/>
    <mergeCell ref="D5:H5"/>
    <mergeCell ref="A14:O14"/>
    <mergeCell ref="B18:O18"/>
    <mergeCell ref="D6:H6"/>
    <mergeCell ref="D7:H7"/>
    <mergeCell ref="D8:H8"/>
    <mergeCell ref="A13:O13"/>
    <mergeCell ref="K2:P2"/>
    <mergeCell ref="K3:P3"/>
    <mergeCell ref="K4:P4"/>
    <mergeCell ref="J5:P5"/>
    <mergeCell ref="J6:P6"/>
    <mergeCell ref="A12:O12"/>
    <mergeCell ref="A11:O11"/>
    <mergeCell ref="P22:P23"/>
    <mergeCell ref="C23:C24"/>
    <mergeCell ref="L22:O23"/>
    <mergeCell ref="L19:O19"/>
    <mergeCell ref="A22:A24"/>
    <mergeCell ref="B22:B24"/>
    <mergeCell ref="D22:F23"/>
    <mergeCell ref="G22:G23"/>
    <mergeCell ref="H22:K23"/>
  </mergeCells>
  <pageMargins left="0.23622047244094491" right="0.23622047244094491" top="0.74803149606299213" bottom="0.74803149606299213" header="0.31496062992125984" footer="0.31496062992125984"/>
  <pageSetup paperSize="9" scale="63" fitToWidth="0" fitToHeight="4" orientation="landscape" r:id="rId1"/>
  <rowBreaks count="1" manualBreakCount="1">
    <brk id="104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83</vt:i4>
      </vt:variant>
    </vt:vector>
  </HeadingPairs>
  <TitlesOfParts>
    <vt:vector size="90" baseType="lpstr">
      <vt:lpstr>215</vt:lpstr>
      <vt:lpstr>169,10</vt:lpstr>
      <vt:lpstr>222</vt:lpstr>
      <vt:lpstr>229</vt:lpstr>
      <vt:lpstr>нош 09.2021</vt:lpstr>
      <vt:lpstr> нош 09.2023</vt:lpstr>
      <vt:lpstr>Лист1</vt:lpstr>
      <vt:lpstr>'215'!OLE_LINK1</vt:lpstr>
      <vt:lpstr>'215'!OLE_LINK100</vt:lpstr>
      <vt:lpstr>'215'!OLE_LINK103</vt:lpstr>
      <vt:lpstr>'215'!OLE_LINK109</vt:lpstr>
      <vt:lpstr>'215'!OLE_LINK112</vt:lpstr>
      <vt:lpstr>'215'!OLE_LINK115</vt:lpstr>
      <vt:lpstr>'215'!OLE_LINK118</vt:lpstr>
      <vt:lpstr>'215'!OLE_LINK12</vt:lpstr>
      <vt:lpstr>'215'!OLE_LINK123</vt:lpstr>
      <vt:lpstr>'215'!OLE_LINK126</vt:lpstr>
      <vt:lpstr>'215'!OLE_LINK17</vt:lpstr>
      <vt:lpstr>'215'!OLE_LINK21</vt:lpstr>
      <vt:lpstr>'215'!OLE_LINK222</vt:lpstr>
      <vt:lpstr>'215'!OLE_LINK229</vt:lpstr>
      <vt:lpstr>'215'!OLE_LINK232</vt:lpstr>
      <vt:lpstr>'215'!OLE_LINK236</vt:lpstr>
      <vt:lpstr>'215'!OLE_LINK239</vt:lpstr>
      <vt:lpstr>'215'!OLE_LINK242</vt:lpstr>
      <vt:lpstr>'215'!OLE_LINK245</vt:lpstr>
      <vt:lpstr>'215'!OLE_LINK249</vt:lpstr>
      <vt:lpstr>'215'!OLE_LINK252</vt:lpstr>
      <vt:lpstr>'215'!OLE_LINK264</vt:lpstr>
      <vt:lpstr>'215'!OLE_LINK269</vt:lpstr>
      <vt:lpstr>'215'!OLE_LINK274</vt:lpstr>
      <vt:lpstr>'215'!OLE_LINK279</vt:lpstr>
      <vt:lpstr>'215'!OLE_LINK282</vt:lpstr>
      <vt:lpstr>'215'!OLE_LINK285</vt:lpstr>
      <vt:lpstr>'215'!OLE_LINK290</vt:lpstr>
      <vt:lpstr>'215'!OLE_LINK295</vt:lpstr>
      <vt:lpstr>'215'!OLE_LINK300</vt:lpstr>
      <vt:lpstr>'215'!OLE_LINK304</vt:lpstr>
      <vt:lpstr>'215'!OLE_LINK307</vt:lpstr>
      <vt:lpstr>'215'!OLE_LINK316</vt:lpstr>
      <vt:lpstr>'215'!OLE_LINK323</vt:lpstr>
      <vt:lpstr>'215'!OLE_LINK328</vt:lpstr>
      <vt:lpstr>'215'!OLE_LINK333</vt:lpstr>
      <vt:lpstr>'215'!OLE_LINK343</vt:lpstr>
      <vt:lpstr>'215'!OLE_LINK346</vt:lpstr>
      <vt:lpstr>'215'!OLE_LINK351</vt:lpstr>
      <vt:lpstr>'215'!OLE_LINK354</vt:lpstr>
      <vt:lpstr>'215'!OLE_LINK357</vt:lpstr>
      <vt:lpstr>'215'!OLE_LINK362</vt:lpstr>
      <vt:lpstr>'215'!OLE_LINK367</vt:lpstr>
      <vt:lpstr>'215'!OLE_LINK370</vt:lpstr>
      <vt:lpstr>'215'!OLE_LINK373</vt:lpstr>
      <vt:lpstr>'215'!OLE_LINK376</vt:lpstr>
      <vt:lpstr>'215'!OLE_LINK379</vt:lpstr>
      <vt:lpstr>'215'!OLE_LINK383</vt:lpstr>
      <vt:lpstr>'215'!OLE_LINK385</vt:lpstr>
      <vt:lpstr>'215'!OLE_LINK388</vt:lpstr>
      <vt:lpstr>'215'!OLE_LINK403</vt:lpstr>
      <vt:lpstr>'215'!OLE_LINK406</vt:lpstr>
      <vt:lpstr>'215'!OLE_LINK409</vt:lpstr>
      <vt:lpstr>'215'!OLE_LINK41</vt:lpstr>
      <vt:lpstr>'215'!OLE_LINK416</vt:lpstr>
      <vt:lpstr>'215'!OLE_LINK420</vt:lpstr>
      <vt:lpstr>'215'!OLE_LINK427</vt:lpstr>
      <vt:lpstr>'215'!OLE_LINK430</vt:lpstr>
      <vt:lpstr>'215'!OLE_LINK432</vt:lpstr>
      <vt:lpstr>'215'!OLE_LINK437</vt:lpstr>
      <vt:lpstr>'215'!OLE_LINK44</vt:lpstr>
      <vt:lpstr>'215'!OLE_LINK440</vt:lpstr>
      <vt:lpstr>'215'!OLE_LINK443</vt:lpstr>
      <vt:lpstr>'215'!OLE_LINK446</vt:lpstr>
      <vt:lpstr>'215'!OLE_LINK451</vt:lpstr>
      <vt:lpstr>'215'!OLE_LINK454</vt:lpstr>
      <vt:lpstr>'215'!OLE_LINK457</vt:lpstr>
      <vt:lpstr>'215'!OLE_LINK465</vt:lpstr>
      <vt:lpstr>'215'!OLE_LINK47</vt:lpstr>
      <vt:lpstr>'215'!OLE_LINK51</vt:lpstr>
      <vt:lpstr>'215'!OLE_LINK54</vt:lpstr>
      <vt:lpstr>'215'!OLE_LINK56</vt:lpstr>
      <vt:lpstr>'215'!OLE_LINK59</vt:lpstr>
      <vt:lpstr>'215'!OLE_LINK62</vt:lpstr>
      <vt:lpstr>'215'!OLE_LINK65</vt:lpstr>
      <vt:lpstr>'215'!OLE_LINK71</vt:lpstr>
      <vt:lpstr>'215'!OLE_LINK72</vt:lpstr>
      <vt:lpstr>'215'!OLE_LINK75</vt:lpstr>
      <vt:lpstr>'215'!OLE_LINK78</vt:lpstr>
      <vt:lpstr>'215'!OLE_LINK83</vt:lpstr>
      <vt:lpstr>'215'!OLE_LINK9</vt:lpstr>
      <vt:lpstr>'215'!OLE_LINK95</vt:lpstr>
      <vt:lpstr>' нош 09.2023'!Область_печати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Администратор</cp:lastModifiedBy>
  <cp:lastPrinted>2024-12-16T07:08:51Z</cp:lastPrinted>
  <dcterms:created xsi:type="dcterms:W3CDTF">2015-10-08T02:34:50Z</dcterms:created>
  <dcterms:modified xsi:type="dcterms:W3CDTF">2025-03-12T02:11:24Z</dcterms:modified>
</cp:coreProperties>
</file>